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YE\Downloads\TESIS\SUBIR BIE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LASIFICACION" localSheetId="0">#REF!</definedName>
    <definedName name="DESCRIPCION" localSheetId="0">#REF!</definedName>
    <definedName name="EFECTOS" localSheetId="0">#REF!</definedName>
    <definedName name="ELIMINACION" localSheetId="0">#REF!</definedName>
    <definedName name="EPP" localSheetId="0">#REF!</definedName>
    <definedName name="INGENIERIA" localSheetId="0">#REF!</definedName>
    <definedName name="SEÑALIZACION" localSheetId="0">#REF!</definedName>
    <definedName name="SUSTITUCION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P84" i="1"/>
  <c r="O84" i="1"/>
  <c r="S83" i="1"/>
  <c r="R83" i="1"/>
  <c r="T83" i="1" s="1"/>
  <c r="O83" i="1"/>
  <c r="P83" i="1" s="1"/>
  <c r="T82" i="1"/>
  <c r="S82" i="1"/>
  <c r="O82" i="1"/>
  <c r="O81" i="1"/>
  <c r="R81" i="1" s="1"/>
  <c r="S81" i="1" s="1"/>
  <c r="T80" i="1"/>
  <c r="S80" i="1"/>
  <c r="R80" i="1"/>
  <c r="P80" i="1"/>
  <c r="O80" i="1"/>
  <c r="R79" i="1"/>
  <c r="T79" i="1" s="1"/>
  <c r="O79" i="1"/>
  <c r="P79" i="1" s="1"/>
  <c r="O78" i="1"/>
  <c r="T77" i="1"/>
  <c r="O77" i="1"/>
  <c r="R77" i="1" s="1"/>
  <c r="S77" i="1" s="1"/>
  <c r="R76" i="1"/>
  <c r="P76" i="1"/>
  <c r="O76" i="1"/>
  <c r="R75" i="1"/>
  <c r="T75" i="1" s="1"/>
  <c r="O75" i="1"/>
  <c r="P75" i="1" s="1"/>
  <c r="T74" i="1"/>
  <c r="S74" i="1"/>
  <c r="P74" i="1"/>
  <c r="O74" i="1"/>
  <c r="R74" i="1" s="1"/>
  <c r="R73" i="1"/>
  <c r="S73" i="1" s="1"/>
  <c r="P73" i="1"/>
  <c r="O73" i="1"/>
  <c r="R72" i="1"/>
  <c r="T72" i="1" s="1"/>
  <c r="P72" i="1"/>
  <c r="O72" i="1"/>
  <c r="R71" i="1"/>
  <c r="T71" i="1" s="1"/>
  <c r="O71" i="1"/>
  <c r="P71" i="1" s="1"/>
  <c r="T70" i="1"/>
  <c r="S70" i="1"/>
  <c r="P70" i="1"/>
  <c r="O70" i="1"/>
  <c r="R70" i="1" s="1"/>
  <c r="R69" i="1"/>
  <c r="S69" i="1" s="1"/>
  <c r="P69" i="1"/>
  <c r="O69" i="1"/>
  <c r="R68" i="1"/>
  <c r="T68" i="1" s="1"/>
  <c r="P68" i="1"/>
  <c r="O68" i="1"/>
  <c r="R67" i="1"/>
  <c r="T67" i="1" s="1"/>
  <c r="O67" i="1"/>
  <c r="P67" i="1" s="1"/>
  <c r="T66" i="1"/>
  <c r="S66" i="1"/>
  <c r="P66" i="1"/>
  <c r="O66" i="1"/>
  <c r="R66" i="1" s="1"/>
  <c r="R65" i="1"/>
  <c r="S65" i="1" s="1"/>
  <c r="P65" i="1"/>
  <c r="O65" i="1"/>
  <c r="R64" i="1"/>
  <c r="T64" i="1" s="1"/>
  <c r="P64" i="1"/>
  <c r="O64" i="1"/>
  <c r="R63" i="1"/>
  <c r="T63" i="1" s="1"/>
  <c r="O63" i="1"/>
  <c r="P63" i="1" s="1"/>
  <c r="T62" i="1"/>
  <c r="S62" i="1"/>
  <c r="P62" i="1"/>
  <c r="O62" i="1"/>
  <c r="R62" i="1" s="1"/>
  <c r="R61" i="1"/>
  <c r="S61" i="1" s="1"/>
  <c r="P61" i="1"/>
  <c r="O61" i="1"/>
  <c r="T60" i="1"/>
  <c r="S60" i="1"/>
  <c r="R60" i="1"/>
  <c r="P60" i="1"/>
  <c r="O60" i="1"/>
  <c r="O59" i="1"/>
  <c r="P59" i="1" s="1"/>
  <c r="T58" i="1"/>
  <c r="S58" i="1"/>
  <c r="O58" i="1"/>
  <c r="R58" i="1" s="1"/>
  <c r="T57" i="1"/>
  <c r="S57" i="1"/>
  <c r="O57" i="1"/>
  <c r="R57" i="1" s="1"/>
  <c r="S56" i="1"/>
  <c r="R56" i="1"/>
  <c r="T56" i="1" s="1"/>
  <c r="P56" i="1"/>
  <c r="O56" i="1"/>
  <c r="T55" i="1"/>
  <c r="S55" i="1"/>
  <c r="O55" i="1"/>
  <c r="P55" i="1" s="1"/>
  <c r="T54" i="1"/>
  <c r="O54" i="1"/>
  <c r="R54" i="1" s="1"/>
  <c r="S54" i="1" s="1"/>
  <c r="O53" i="1"/>
  <c r="R53" i="1" s="1"/>
  <c r="S52" i="1"/>
  <c r="R52" i="1"/>
  <c r="T52" i="1" s="1"/>
  <c r="P52" i="1"/>
  <c r="O52" i="1"/>
  <c r="T51" i="1"/>
  <c r="S51" i="1"/>
  <c r="O51" i="1"/>
  <c r="P51" i="1" s="1"/>
  <c r="T50" i="1"/>
  <c r="S50" i="1"/>
  <c r="O50" i="1"/>
  <c r="R50" i="1" s="1"/>
  <c r="O49" i="1"/>
  <c r="R49" i="1" s="1"/>
  <c r="S48" i="1"/>
  <c r="R48" i="1"/>
  <c r="T48" i="1" s="1"/>
  <c r="P48" i="1"/>
  <c r="O48" i="1"/>
  <c r="O47" i="1"/>
  <c r="P47" i="1" s="1"/>
  <c r="T46" i="1"/>
  <c r="O46" i="1"/>
  <c r="R46" i="1" s="1"/>
  <c r="S46" i="1" s="1"/>
  <c r="O45" i="1"/>
  <c r="R45" i="1" s="1"/>
  <c r="S44" i="1"/>
  <c r="R44" i="1"/>
  <c r="T44" i="1" s="1"/>
  <c r="P44" i="1"/>
  <c r="O44" i="1"/>
  <c r="O43" i="1"/>
  <c r="P43" i="1" s="1"/>
  <c r="T42" i="1"/>
  <c r="O42" i="1"/>
  <c r="R42" i="1" s="1"/>
  <c r="S42" i="1" s="1"/>
  <c r="T41" i="1"/>
  <c r="S41" i="1"/>
  <c r="O41" i="1"/>
  <c r="R41" i="1" s="1"/>
  <c r="T40" i="1"/>
  <c r="S40" i="1"/>
  <c r="R40" i="1"/>
  <c r="P40" i="1"/>
  <c r="O40" i="1"/>
  <c r="R39" i="1"/>
  <c r="T39" i="1" s="1"/>
  <c r="O39" i="1"/>
  <c r="P39" i="1" s="1"/>
  <c r="T38" i="1"/>
  <c r="S38" i="1"/>
  <c r="P38" i="1"/>
  <c r="O38" i="1"/>
  <c r="R38" i="1" s="1"/>
  <c r="T37" i="1"/>
  <c r="S37" i="1"/>
  <c r="R37" i="1"/>
  <c r="O37" i="1"/>
  <c r="P37" i="1" s="1"/>
  <c r="T36" i="1"/>
  <c r="S36" i="1"/>
  <c r="R36" i="1"/>
  <c r="P36" i="1"/>
  <c r="O36" i="1"/>
  <c r="O35" i="1"/>
  <c r="P35" i="1" s="1"/>
  <c r="T34" i="1"/>
  <c r="O34" i="1"/>
  <c r="R34" i="1" s="1"/>
  <c r="S34" i="1" s="1"/>
  <c r="O33" i="1"/>
  <c r="R33" i="1" s="1"/>
  <c r="T32" i="1"/>
  <c r="S32" i="1"/>
  <c r="R32" i="1"/>
  <c r="P32" i="1"/>
  <c r="O32" i="1"/>
  <c r="T31" i="1"/>
  <c r="S31" i="1"/>
  <c r="O31" i="1"/>
  <c r="P31" i="1" s="1"/>
  <c r="O30" i="1"/>
  <c r="R30" i="1" s="1"/>
  <c r="T30" i="1" s="1"/>
  <c r="O29" i="1"/>
  <c r="R29" i="1" s="1"/>
  <c r="R28" i="1"/>
  <c r="T28" i="1" s="1"/>
  <c r="P28" i="1"/>
  <c r="O28" i="1"/>
  <c r="O27" i="1"/>
  <c r="P27" i="1" s="1"/>
  <c r="O26" i="1"/>
  <c r="R26" i="1" s="1"/>
  <c r="T26" i="1" s="1"/>
  <c r="O25" i="1"/>
  <c r="R25" i="1" s="1"/>
  <c r="R24" i="1"/>
  <c r="T24" i="1" s="1"/>
  <c r="P24" i="1"/>
  <c r="O24" i="1"/>
  <c r="O23" i="1"/>
  <c r="P23" i="1" s="1"/>
  <c r="O22" i="1"/>
  <c r="R22" i="1" s="1"/>
  <c r="T22" i="1" s="1"/>
  <c r="O21" i="1"/>
  <c r="R21" i="1" s="1"/>
  <c r="R20" i="1"/>
  <c r="T20" i="1" s="1"/>
  <c r="P20" i="1"/>
  <c r="O20" i="1"/>
  <c r="O19" i="1"/>
  <c r="P19" i="1" s="1"/>
  <c r="T18" i="1"/>
  <c r="S18" i="1"/>
  <c r="O18" i="1"/>
  <c r="R18" i="1" s="1"/>
  <c r="AC17" i="1"/>
  <c r="AF17" i="1" s="1"/>
  <c r="R17" i="1"/>
  <c r="T17" i="1" s="1"/>
  <c r="P17" i="1"/>
  <c r="O17" i="1"/>
  <c r="AC16" i="1"/>
  <c r="AD16" i="1" s="1"/>
  <c r="O16" i="1"/>
  <c r="R16" i="1" s="1"/>
  <c r="T16" i="1" s="1"/>
  <c r="AC15" i="1"/>
  <c r="AF15" i="1" s="1"/>
  <c r="R15" i="1"/>
  <c r="T15" i="1" s="1"/>
  <c r="P15" i="1"/>
  <c r="O15" i="1"/>
  <c r="AC14" i="1"/>
  <c r="AD14" i="1" s="1"/>
  <c r="O14" i="1"/>
  <c r="R14" i="1" s="1"/>
  <c r="T14" i="1" s="1"/>
  <c r="AC13" i="1"/>
  <c r="AF13" i="1" s="1"/>
  <c r="R13" i="1"/>
  <c r="T13" i="1" s="1"/>
  <c r="P13" i="1"/>
  <c r="O13" i="1"/>
  <c r="AC12" i="1"/>
  <c r="AD12" i="1" s="1"/>
  <c r="O12" i="1"/>
  <c r="R12" i="1" s="1"/>
  <c r="T12" i="1" s="1"/>
  <c r="AC11" i="1"/>
  <c r="AF11" i="1" s="1"/>
  <c r="R11" i="1"/>
  <c r="T11" i="1" s="1"/>
  <c r="P11" i="1"/>
  <c r="O11" i="1"/>
  <c r="AC10" i="1"/>
  <c r="AD10" i="1" s="1"/>
  <c r="O10" i="1"/>
  <c r="R10" i="1" s="1"/>
  <c r="T10" i="1" s="1"/>
  <c r="AC9" i="1"/>
  <c r="AF9" i="1" s="1"/>
  <c r="R9" i="1"/>
  <c r="T9" i="1" s="1"/>
  <c r="P9" i="1"/>
  <c r="O9" i="1"/>
  <c r="S53" i="1" l="1"/>
  <c r="T53" i="1"/>
  <c r="AG11" i="1"/>
  <c r="AH11" i="1"/>
  <c r="AG15" i="1"/>
  <c r="AH15" i="1"/>
  <c r="S25" i="1"/>
  <c r="T25" i="1"/>
  <c r="S33" i="1"/>
  <c r="T33" i="1"/>
  <c r="AG9" i="1"/>
  <c r="AH9" i="1"/>
  <c r="AG13" i="1"/>
  <c r="AH13" i="1"/>
  <c r="AG17" i="1"/>
  <c r="AH17" i="1"/>
  <c r="S21" i="1"/>
  <c r="T21" i="1"/>
  <c r="S29" i="1"/>
  <c r="T29" i="1"/>
  <c r="S45" i="1"/>
  <c r="T45" i="1"/>
  <c r="S49" i="1"/>
  <c r="T49" i="1"/>
  <c r="AD9" i="1"/>
  <c r="P10" i="1"/>
  <c r="AF10" i="1"/>
  <c r="AD11" i="1"/>
  <c r="P12" i="1"/>
  <c r="AF12" i="1"/>
  <c r="AD13" i="1"/>
  <c r="P14" i="1"/>
  <c r="AF14" i="1"/>
  <c r="AD15" i="1"/>
  <c r="P16" i="1"/>
  <c r="AF16" i="1"/>
  <c r="AD17" i="1"/>
  <c r="P18" i="1"/>
  <c r="R19" i="1"/>
  <c r="P21" i="1"/>
  <c r="P22" i="1"/>
  <c r="R23" i="1"/>
  <c r="P25" i="1"/>
  <c r="P26" i="1"/>
  <c r="R27" i="1"/>
  <c r="P29" i="1"/>
  <c r="P30" i="1"/>
  <c r="R31" i="1"/>
  <c r="S39" i="1"/>
  <c r="P41" i="1"/>
  <c r="S63" i="1"/>
  <c r="S67" i="1"/>
  <c r="S71" i="1"/>
  <c r="S75" i="1"/>
  <c r="T76" i="1"/>
  <c r="S76" i="1"/>
  <c r="R78" i="1"/>
  <c r="P78" i="1"/>
  <c r="P81" i="1"/>
  <c r="S10" i="1"/>
  <c r="S12" i="1"/>
  <c r="S14" i="1"/>
  <c r="S16" i="1"/>
  <c r="S22" i="1"/>
  <c r="S26" i="1"/>
  <c r="S30" i="1"/>
  <c r="P33" i="1"/>
  <c r="P34" i="1"/>
  <c r="R35" i="1"/>
  <c r="P42" i="1"/>
  <c r="R43" i="1"/>
  <c r="P45" i="1"/>
  <c r="P46" i="1"/>
  <c r="R47" i="1"/>
  <c r="P49" i="1"/>
  <c r="P50" i="1"/>
  <c r="R51" i="1"/>
  <c r="P53" i="1"/>
  <c r="P54" i="1"/>
  <c r="R55" i="1"/>
  <c r="P57" i="1"/>
  <c r="T61" i="1"/>
  <c r="S64" i="1"/>
  <c r="T65" i="1"/>
  <c r="S68" i="1"/>
  <c r="T69" i="1"/>
  <c r="S72" i="1"/>
  <c r="T73" i="1"/>
  <c r="S79" i="1"/>
  <c r="T81" i="1"/>
  <c r="S9" i="1"/>
  <c r="S11" i="1"/>
  <c r="S13" i="1"/>
  <c r="S15" i="1"/>
  <c r="S17" i="1"/>
  <c r="S20" i="1"/>
  <c r="S24" i="1"/>
  <c r="S28" i="1"/>
  <c r="P58" i="1"/>
  <c r="R59" i="1"/>
  <c r="P77" i="1"/>
  <c r="R82" i="1"/>
  <c r="P82" i="1"/>
  <c r="T84" i="1"/>
  <c r="S84" i="1"/>
  <c r="T59" i="1" l="1"/>
  <c r="S59" i="1"/>
  <c r="AH16" i="1"/>
  <c r="AG16" i="1"/>
  <c r="S43" i="1"/>
  <c r="T43" i="1"/>
  <c r="T19" i="1"/>
  <c r="S19" i="1"/>
  <c r="AH10" i="1"/>
  <c r="AG10" i="1"/>
  <c r="S47" i="1"/>
  <c r="T47" i="1"/>
  <c r="T23" i="1"/>
  <c r="S23" i="1"/>
  <c r="AH12" i="1"/>
  <c r="AG12" i="1"/>
  <c r="S35" i="1"/>
  <c r="T35" i="1"/>
  <c r="T78" i="1"/>
  <c r="S78" i="1"/>
  <c r="T27" i="1"/>
  <c r="S27" i="1"/>
  <c r="AH14" i="1"/>
  <c r="AG14" i="1"/>
</calcChain>
</file>

<file path=xl/comments1.xml><?xml version="1.0" encoding="utf-8"?>
<comments xmlns="http://schemas.openxmlformats.org/spreadsheetml/2006/main">
  <authors>
    <author>Laura Hernández</author>
  </authors>
  <commentList>
    <comment ref="T8" authorId="0" shapeId="0">
      <text>
        <r>
          <rPr>
            <b/>
            <sz val="9"/>
            <color indexed="81"/>
            <rFont val="Tahoma"/>
            <family val="2"/>
          </rPr>
          <t xml:space="preserve">NA: No </t>
        </r>
        <r>
          <rPr>
            <sz val="9"/>
            <color indexed="81"/>
            <rFont val="Tahoma"/>
            <family val="2"/>
          </rPr>
          <t>Aceptable</t>
        </r>
        <r>
          <rPr>
            <b/>
            <sz val="9"/>
            <color indexed="81"/>
            <rFont val="Tahoma"/>
            <family val="2"/>
          </rPr>
          <t xml:space="preserve">
NA - AC:</t>
        </r>
        <r>
          <rPr>
            <sz val="9"/>
            <color indexed="81"/>
            <rFont val="Tahoma"/>
            <family val="2"/>
          </rPr>
          <t xml:space="preserve"> No Aceptable o Aceptable con Control.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 xml:space="preserve">NA: No </t>
        </r>
        <r>
          <rPr>
            <sz val="9"/>
            <color indexed="81"/>
            <rFont val="Tahoma"/>
            <family val="2"/>
          </rPr>
          <t>Aceptable</t>
        </r>
        <r>
          <rPr>
            <b/>
            <sz val="9"/>
            <color indexed="81"/>
            <rFont val="Tahoma"/>
            <family val="2"/>
          </rPr>
          <t xml:space="preserve">
NA - AC:</t>
        </r>
        <r>
          <rPr>
            <sz val="9"/>
            <color indexed="81"/>
            <rFont val="Tahoma"/>
            <family val="2"/>
          </rPr>
          <t xml:space="preserve"> No Aceptable o Aceptable con Control.</t>
        </r>
      </text>
    </comment>
  </commentList>
</comments>
</file>

<file path=xl/sharedStrings.xml><?xml version="1.0" encoding="utf-8"?>
<sst xmlns="http://schemas.openxmlformats.org/spreadsheetml/2006/main" count="978" uniqueCount="315">
  <si>
    <t xml:space="preserve">MATRIZ DE IDENTIFICACION, VALORACION Y EVALUACION DE RIESGO </t>
  </si>
  <si>
    <t>RIESGO MEDIO</t>
  </si>
  <si>
    <t>Aceptabilidad del riesgo</t>
  </si>
  <si>
    <t>NA: No Aceptable.</t>
  </si>
  <si>
    <t>RIESGO ALTO</t>
  </si>
  <si>
    <t>NA - AC: No Aceptable o Aceptable con control especifico.</t>
  </si>
  <si>
    <t>RIESGO MUY ALTO</t>
  </si>
  <si>
    <t>AC: Aceptable.</t>
  </si>
  <si>
    <t>PROCESO</t>
  </si>
  <si>
    <t>ZONA / LUGAR</t>
  </si>
  <si>
    <t>ACTIVIDAD</t>
  </si>
  <si>
    <t>TAREA</t>
  </si>
  <si>
    <t>CARGOS INVOLUCRADOS</t>
  </si>
  <si>
    <t>RUTINARIO
SI - NO</t>
  </si>
  <si>
    <t>PELIGRO</t>
  </si>
  <si>
    <t>EFECTOS POSIBLES</t>
  </si>
  <si>
    <t>CONTROLES EXISTENTES</t>
  </si>
  <si>
    <t>EVALUACION DEL RIESGO</t>
  </si>
  <si>
    <t>VALORACIÓN DEL RIESGO</t>
  </si>
  <si>
    <t>CRITERIOS PARA ESTABLECER CONTROLES</t>
  </si>
  <si>
    <t>MEDIDAS INTERVENCIÓN</t>
  </si>
  <si>
    <t>EVALUACION DEL RIESGO RESIDUAL</t>
  </si>
  <si>
    <t>SEGUIMIENTO</t>
  </si>
  <si>
    <t>DESCRIPCIÓN</t>
  </si>
  <si>
    <t>CLASIFICACIÓN</t>
  </si>
  <si>
    <t>FUENTE</t>
  </si>
  <si>
    <t xml:space="preserve">MEDIO </t>
  </si>
  <si>
    <t>INDIVIDUO</t>
  </si>
  <si>
    <t>Nivel de deficiencia</t>
  </si>
  <si>
    <t>Nivel de Exposición</t>
  </si>
  <si>
    <t>Nivel de Probabilidad
(NDxNE).</t>
  </si>
  <si>
    <t>Interpretación del Nivel de Probabilidad</t>
  </si>
  <si>
    <t>Nivel de Consecuencia</t>
  </si>
  <si>
    <t>Nivel de Riesgo (NR) o Interpretación</t>
  </si>
  <si>
    <t>Interpretación del NR</t>
  </si>
  <si>
    <t>Nro Expuestos</t>
  </si>
  <si>
    <t>Eliminación</t>
  </si>
  <si>
    <t>Sustitución</t>
  </si>
  <si>
    <t>Controles de Ingeniería</t>
  </si>
  <si>
    <t>Controles Administrativos Señalización y advertencia.</t>
  </si>
  <si>
    <t>Equipos/ EPP.</t>
  </si>
  <si>
    <t>PRODUCCIÓN</t>
  </si>
  <si>
    <t>Planta de Produccion - Area de Torno, Cepillo y Fresadora</t>
  </si>
  <si>
    <t>TORNO, CEPILLO Y FRESADORA</t>
  </si>
  <si>
    <t>mecanizado de  Piezas Especificas</t>
  </si>
  <si>
    <t>Tornero, Ayudante y Oficial</t>
  </si>
  <si>
    <t>NO</t>
  </si>
  <si>
    <t>Posicion de pie prolongada</t>
  </si>
  <si>
    <t>BIOMECANICO</t>
  </si>
  <si>
    <t>vena varice, fatiga osteomuscular</t>
  </si>
  <si>
    <t>Por el momentos los equipos se encuentran fuera de servicio y no se hace uso de ellos</t>
  </si>
  <si>
    <t>encerramiento de equipos y marcacion de fuera de servicio</t>
  </si>
  <si>
    <t>pausas activas</t>
  </si>
  <si>
    <t>N/A</t>
  </si>
  <si>
    <t>Sistema de vigilancia epidemiologica</t>
  </si>
  <si>
    <t>Se refuerzan las pausas activas, ya que se estaban llevando solo en horas de la mañana por lo cual se establecen en la tarde</t>
  </si>
  <si>
    <t>movimiento de rotación de piezas móviles</t>
  </si>
  <si>
    <t>MECANICO</t>
  </si>
  <si>
    <t>Lesiones como heridas, accidentes, atrapamiento, fracturas, caídas, traumas, etc…</t>
  </si>
  <si>
    <t>ninguno</t>
  </si>
  <si>
    <t>Guardas de seguridad en los equipos que lo requieran</t>
  </si>
  <si>
    <t>Programa de Riesgo mecanico</t>
  </si>
  <si>
    <t>Se revisa que todos los equipos cuenten con sus guardas de seguridad y se generan capacitacion en materia de uso de EPP, prevencion de AT, Autocuidado, Manejo de Herramientas</t>
  </si>
  <si>
    <t>proyección de partículas</t>
  </si>
  <si>
    <t xml:space="preserve">golpe, corte o perdida de la visión, </t>
  </si>
  <si>
    <t>uso de gafas</t>
  </si>
  <si>
    <t>acondicionar paneles  o guardas de protección en las maquinas</t>
  </si>
  <si>
    <t>Matriz de EPP</t>
  </si>
  <si>
    <t>Salidas de materiales</t>
  </si>
  <si>
    <t>golpes, accidentes y daños a la propiedad.</t>
  </si>
  <si>
    <t>Uso de ayudas mecanicas / Mantenimiento Preventivo a puente grua</t>
  </si>
  <si>
    <t>Se revisa programa de mantenimiento preventivo de equipos, se le realiza inspeccion y se capacita al personal</t>
  </si>
  <si>
    <t>Ausencia o inadecuada señalización del uso de la maquina, areas de trabajo en mal estado</t>
  </si>
  <si>
    <t>LOCATIVO</t>
  </si>
  <si>
    <t>* corte con objetos
* golpes o choques con objetos.
* atrapamiento por falta de espacio</t>
  </si>
  <si>
    <t>En caso de ser necesario acondicionamiento o sustitucion de equipos o areas locativas de la empresa que no cumplan con las condiciones o necesidades</t>
  </si>
  <si>
    <t>señalizar el uso, manipulación y riesgos de las maquinas</t>
  </si>
  <si>
    <t>Plan de señalizacion de Planta</t>
  </si>
  <si>
    <t>Se incluye dentro de las inspecciones generales de la empresa y la identificacion de condiciones inseguras en el area</t>
  </si>
  <si>
    <t>Ruido</t>
  </si>
  <si>
    <t>FISICO</t>
  </si>
  <si>
    <t>Alteraciones de la salud (efecto audición baja, trauma acústico, hipertensión arterial, alteraciones del sueño descanso, estrés, etc.)</t>
  </si>
  <si>
    <t>Protectores Auditivos</t>
  </si>
  <si>
    <t>Realizar medición ocupacional de ruido</t>
  </si>
  <si>
    <t>Programa de Administracion de EPP</t>
  </si>
  <si>
    <t>Verificar la calidad del protector auditivo
Incluyo: Inspección periódica de EPP</t>
  </si>
  <si>
    <t>Se realizan mediciones ambientales de ruido y se cambia le suministra al personal protectores auditivos de insercion anatomica</t>
  </si>
  <si>
    <t xml:space="preserve">Iluminación </t>
  </si>
  <si>
    <t>* disminución de la visión
* desgaste ocular.
*golpes y caídas</t>
  </si>
  <si>
    <t xml:space="preserve">Verificar la iluminacion de planta y los equipos de trabjo </t>
  </si>
  <si>
    <t>Se incluye dentro del plan de mantenimiento el acondicionar luminarias a esquipos</t>
  </si>
  <si>
    <t>Estado de conexiones eléctricas</t>
  </si>
  <si>
    <t>ELECTRICO</t>
  </si>
  <si>
    <t>Alteraciones de la salud (lesiones, quemaduras).</t>
  </si>
  <si>
    <t>Cambio de cables en mal estado</t>
  </si>
  <si>
    <t xml:space="preserve">instalar canaletas para los cables sueltos, acondicionar zonas de trabajo según el RETIE
</t>
  </si>
  <si>
    <t>Programa de Riesgo Electrico</t>
  </si>
  <si>
    <t>Se incluye dentro del plan de mantenimiento, el programa de inspecciones de equipos y se pasan a mantenimiento para cambio</t>
  </si>
  <si>
    <t xml:space="preserve">contacto frecuente con animales </t>
  </si>
  <si>
    <t>BIOLOGICO</t>
  </si>
  <si>
    <t xml:space="preserve">alergias, infecciones. Enfermedades </t>
  </si>
  <si>
    <t>Control sanitario de animales</t>
  </si>
  <si>
    <t>Campañas de promocion y prevencion de riesgos a la salud.
Jornada de Vacunacion al personal</t>
  </si>
  <si>
    <t>Se realizan fumigaciones en la zona, se controla el estado de las zonas verdes, para evitar la proliferacion de animales, Se debe programar Jornada de Salud en Planta y efectuar vacunaciones según profesiograma</t>
  </si>
  <si>
    <t>Logistica - recibo y despacho de materias prima, insumos y herramientas</t>
  </si>
  <si>
    <t>RECIBO Y DESPACHO DE MATERIALES</t>
  </si>
  <si>
    <t>Almacenamiento de insumos, herramientas y demas elementos de la compañía</t>
  </si>
  <si>
    <t>AUXILIARES DE LOGISTICA</t>
  </si>
  <si>
    <t>SI</t>
  </si>
  <si>
    <t xml:space="preserve">Manipulacion de carga y Esfuerzo </t>
  </si>
  <si>
    <t xml:space="preserve">* Dolor Lumbar,  Espasmos, luxaciones.                           
* Cansancio y agotamiento físico.
*Patologias Dorso Lumbares   </t>
  </si>
  <si>
    <t>Uso de ayudas mecanicas (Montacarga)</t>
  </si>
  <si>
    <t>Mantenimiento preventivo al equipo</t>
  </si>
  <si>
    <t xml:space="preserve">implementacion del
Sistema de vigilancia epidemilogico
Programa de inspecciones a puestos de trabajo 
Implementacion de practicas seguras en las actividades diarias </t>
  </si>
  <si>
    <t>Uso de ayudas mecanicas</t>
  </si>
  <si>
    <t>Posturas prolongadas o Mantenidas</t>
  </si>
  <si>
    <t>Dolor en miembros, cansancio y agotamiento fisico</t>
  </si>
  <si>
    <t xml:space="preserve">implementacion del
Sistema de vigilancia epidemilogico
Programa de inspecciones a puestos de trabajo </t>
  </si>
  <si>
    <t>Manejo de Herramientas Manuales</t>
  </si>
  <si>
    <t>DE SEGURIDAD (MECANICO)</t>
  </si>
  <si>
    <t xml:space="preserve">Atrapamiento, contusiones, heridas de variedad severidad, </t>
  </si>
  <si>
    <t>Procedimiento de trabajo seguro.
Campañas para el uo correcto y autocuidado
Fomentar cultura de  autocuidado, Capacitacion en prevencion de AT</t>
  </si>
  <si>
    <t>Uso de elementos de proteccion personal según matriz de EPP</t>
  </si>
  <si>
    <t>Manejo de Elementos Cortantes</t>
  </si>
  <si>
    <t xml:space="preserve">Heridas severas,  </t>
  </si>
  <si>
    <t>Uso de ayudas mecanicas 
(Montacarga)</t>
  </si>
  <si>
    <t>Uso de EPP</t>
  </si>
  <si>
    <t>Verificar condiciones de equipos de trabajo</t>
  </si>
  <si>
    <t>* Generar capacitaciones de manejo de herramientas o piezas.
* Fomentar cultura de autocuidado</t>
  </si>
  <si>
    <t>Temperaturas Extremas</t>
  </si>
  <si>
    <t>Hipotermina</t>
  </si>
  <si>
    <t>Uso de elementos (chaquetas, grorro, guantes de lana)</t>
  </si>
  <si>
    <t>Medicion equivalente de enfriamiento de los cuartos frios</t>
  </si>
  <si>
    <t>Instructivo de uso de elementos de proteccion y tiempos de exposicion al frio</t>
  </si>
  <si>
    <t xml:space="preserve">Entrega de EPP y dotacion </t>
  </si>
  <si>
    <t>* Disminución de la visión
* desgaste ocular.</t>
  </si>
  <si>
    <t>Mediciones de iluminacion en las zonas de trabajo</t>
  </si>
  <si>
    <t>Orden Y Aseo.</t>
  </si>
  <si>
    <t xml:space="preserve"> DE SEGURIDAD (LOCATIVO)</t>
  </si>
  <si>
    <t>* posibles caídas, pisadas, golpes.</t>
  </si>
  <si>
    <t>Programa de orden y aseo</t>
  </si>
  <si>
    <t>Estructura, Almacenamiento, Caida de objetos</t>
  </si>
  <si>
    <t xml:space="preserve">* caída de equipos o herramientas.
* Maniobras en espacios cerrados ocasionando caídas y golpes. </t>
  </si>
  <si>
    <t>Mantenimiento preventivo a las instalaciones</t>
  </si>
  <si>
    <t xml:space="preserve">Verificacion de las zonas de almacenamiento
Procedimiento de almacenamiento
Capacitacion de almacenamiento seguro
Certificacion en operación segura de montacarga </t>
  </si>
  <si>
    <t xml:space="preserve">Revisar con la ARL la necesidad de Realizar Medicion de Iluminacion </t>
  </si>
  <si>
    <t xml:space="preserve">contacto roedores u otros animales </t>
  </si>
  <si>
    <t>Programa de monitoreo de vectores</t>
  </si>
  <si>
    <t>Programa de saneamiento ambiental, fumigacion, control de roedores</t>
  </si>
  <si>
    <t>Pendiente</t>
  </si>
  <si>
    <t>Carga de trabajo</t>
  </si>
  <si>
    <t>PSICOSOCIAL</t>
  </si>
  <si>
    <t>stress, dolor de cabeza, gastritis, insatisfacción, agresividad</t>
  </si>
  <si>
    <t>Mediciones de clima laboral / programa de incentivos laborales</t>
  </si>
  <si>
    <t>Logistica - Transporte de materia prima, elementos, utencilios</t>
  </si>
  <si>
    <t>TRANSPORTE DE MERCANCIA</t>
  </si>
  <si>
    <t xml:space="preserve">Transporte de materias primas e insumos, punto de venta </t>
  </si>
  <si>
    <t>CONDUCTORES</t>
  </si>
  <si>
    <t>Hipoacusia
Disminucion de la capacidad auditiva
Dolor de cabeza</t>
  </si>
  <si>
    <t>Realizacion de examenes periodicos, con audiometria</t>
  </si>
  <si>
    <t>Uso de protectores auditivos</t>
  </si>
  <si>
    <t>Deshidratacion
Agotamiento</t>
  </si>
  <si>
    <t xml:space="preserve">Recomendación de pausa activa e hidratación </t>
  </si>
  <si>
    <t>Hidratacion para el personal, PVSE</t>
  </si>
  <si>
    <t>Exposicion a vibraciones</t>
  </si>
  <si>
    <t>Estrés, ansiedad, lesiones osteomusculares, calambres de manos y antebrazos.</t>
  </si>
  <si>
    <t>Mantenimiento al vehiculo</t>
  </si>
  <si>
    <t>Trabajo Repetitivo, Monotonía, sobrecarga cuantitativa</t>
  </si>
  <si>
    <t>Estrés, ansiedad y depresión</t>
  </si>
  <si>
    <t>Mediciones de clima laboral / programa de incentivos laborales / Diagnostico del Riesgo Psicosocial</t>
  </si>
  <si>
    <t>Pulir las partes imperfectas del producto.</t>
  </si>
  <si>
    <t>Movimientos repetitivos, posturas inadecuadas</t>
  </si>
  <si>
    <t>Lesiones Osteomusculares, calambres de manos y antebrazos.</t>
  </si>
  <si>
    <t>Programa de pausas activas /
Estudio ergonómico del puesto de trabajo / SVE Osteomuscular</t>
  </si>
  <si>
    <t>Levantamiento y manipulacion de Cargas,</t>
  </si>
  <si>
    <t>Lesiones Osteomusculares - Lumbalgia, hernias discales</t>
  </si>
  <si>
    <t>Programa de pausas activas /
Higiene postural para levantemiento de cargas / SVE Osteomuscular</t>
  </si>
  <si>
    <t>Mecanico 
elementos o partes de herramientas, equipos, piezas a trabajar</t>
  </si>
  <si>
    <t>contuciones, golpes</t>
  </si>
  <si>
    <t>Capacitación de manejo seguro de maquinas y herramientas.
Programa de inspección periódica de herramientas y equipos</t>
  </si>
  <si>
    <t>Verificacion de Uso de EPP</t>
  </si>
  <si>
    <t>Locativos
superficies de trabajo (irregulares, deslizantes, con diferencia del nivel)</t>
  </si>
  <si>
    <t>DE SEGURIDAD (LOCATIVO)</t>
  </si>
  <si>
    <t>Caidas de Nivel, fracturas, traumas</t>
  </si>
  <si>
    <t>Capacitacion en la identificacion de riesgos y prevencion de AL</t>
  </si>
  <si>
    <t>Accidente de transito</t>
  </si>
  <si>
    <t>TRANSITO</t>
  </si>
  <si>
    <t>Muertes, fracturas, traumas y heridas.</t>
  </si>
  <si>
    <t>Programa Prevencion Vial / Capacitacion al personal en manejo defensivo</t>
  </si>
  <si>
    <t>Publico (robos, atracos, asaltos, atentados, de orden público, etc.)
"VECINDAD"</t>
  </si>
  <si>
    <t>PUBLICO</t>
  </si>
  <si>
    <t>Laceraciones, heridas por arma de fuego, contusiones  y muerte.</t>
  </si>
  <si>
    <t>Capacitacion al personal en riesgo publico</t>
  </si>
  <si>
    <t>Planta de Produccion</t>
  </si>
  <si>
    <t xml:space="preserve">Produccion de materia prima carnica </t>
  </si>
  <si>
    <t>Recibo de materia prima carnica</t>
  </si>
  <si>
    <t xml:space="preserve">Operarios de Produccion </t>
  </si>
  <si>
    <t>Transito por areas comunes, estado general de las instalaciones / transporte de materiales</t>
  </si>
  <si>
    <t>golpes, caidas misma altura accidentes y daños a la propiedad.</t>
  </si>
  <si>
    <t>Mantenimiento a infraestructura / capacitacion en prevencion de caidas a misma altura
 Fomentar cultura de autocuidado</t>
  </si>
  <si>
    <t>Ausencia o inadecuada señalización</t>
  </si>
  <si>
    <t>* corte con objetos
* golpes o choques con objetos.
*atrapamiento por falta de espacio</t>
  </si>
  <si>
    <t>Ubicar, señalizar y divulgar los riesgos posibles. 
Divulgar los riesgos existentes en la planta</t>
  </si>
  <si>
    <t>Carga Dinámica (desplazamiento de cargas, movimiento de cuello, miembro inferiores y superiores, sobre esfuerzos)</t>
  </si>
  <si>
    <t>* Dolor Lumbar,  Espasmos, luxaciones.
* Cansancio y agotamiento físico</t>
  </si>
  <si>
    <t>Uso de elementos ergonomicos</t>
  </si>
  <si>
    <t>Levantamiento y manipulacion de Cargas</t>
  </si>
  <si>
    <t>Manipulación de Herramientas manuales</t>
  </si>
  <si>
    <t>DE SERGURIDAD (MECANICO)</t>
  </si>
  <si>
    <t>Heridas, contusiones o perdida de alguna parte del cuerpo.</t>
  </si>
  <si>
    <t>uso de los epp</t>
  </si>
  <si>
    <t>Capacitación en manejo seguro de máquinas y herramientas.
Inspección periódica de herramientas</t>
  </si>
  <si>
    <t>uso de epp</t>
  </si>
  <si>
    <t>Proyección de sustancias</t>
  </si>
  <si>
    <t xml:space="preserve">Uso de gafas para este proceso </t>
  </si>
  <si>
    <t>Manejo de Herramientas manuales</t>
  </si>
  <si>
    <t>golpes, contusiones, machucones, corte de miembros inferiores y superiores.</t>
  </si>
  <si>
    <t>Almacenamiento y limpieza de materia prima carnica</t>
  </si>
  <si>
    <t>Validar la ubicación de antideslizantes en la zona de alto trafico, señalizacion de la areas, capacitacion en identificacion de riesgos y transite con cuidado.</t>
  </si>
  <si>
    <t>Uso de zapato antideslizante</t>
  </si>
  <si>
    <t>Ninguno</t>
  </si>
  <si>
    <t>Uso de ayuda mecanica</t>
  </si>
  <si>
    <t xml:space="preserve">Estudio de puesto de trabajo, SVE Osteomuscular, tiempos de recuperacion muscular </t>
  </si>
  <si>
    <t>Exposicion a movimientos repetitivos</t>
  </si>
  <si>
    <t>Lesiones osteomusulares, enfermedades de tipo laboral</t>
  </si>
  <si>
    <t>Uso de guante contra cortes</t>
  </si>
  <si>
    <t xml:space="preserve">Ubicar, señalizar y divulgar los riesgos posibles. </t>
  </si>
  <si>
    <t>Uso EPP</t>
  </si>
  <si>
    <t>Programa de manejo de sustancias quimicas e intructivo de desinfeccion de areas. Procedimiento de manejo seguro de productos quimicos</t>
  </si>
  <si>
    <t>Manejo de maquinaria y equipos</t>
  </si>
  <si>
    <t>Refuerzo capacitación uso EPP
Capacitar autocuidado</t>
  </si>
  <si>
    <t>Uso contaste de EPP</t>
  </si>
  <si>
    <t>Tapa Oídos</t>
  </si>
  <si>
    <t xml:space="preserve">Tomar medidas según estudio ocupacional de ruido </t>
  </si>
  <si>
    <t>Inspeccion de Uso de EPP</t>
  </si>
  <si>
    <t xml:space="preserve">Realizar medicion de iluminacion </t>
  </si>
  <si>
    <t xml:space="preserve">Validar que la iluminacion en el area es adecuada y suficiente para el area </t>
  </si>
  <si>
    <t>Hipotermia, o bajada excesiva de la temperatura corporal y local</t>
  </si>
  <si>
    <t>Uso de dotacion termica</t>
  </si>
  <si>
    <t>Ubicación de puntos de hidratacion y Ventilacion</t>
  </si>
  <si>
    <t xml:space="preserve">Validar que la dotacion,  sea en algodón en los casos que apliquen </t>
  </si>
  <si>
    <t>Proceso de tranformacion del producto carnico, empaque, sellado y almacenamiento</t>
  </si>
  <si>
    <t>Proceso mecanizado de la tarea</t>
  </si>
  <si>
    <t>Irritaciones, infecciones oculares</t>
  </si>
  <si>
    <t>Equipos para la atencion de emergencias</t>
  </si>
  <si>
    <t>Programa para el manejo seguro de sustancias quimicas.
Capacitacion en el uso correcta de sustancias quimicas</t>
  </si>
  <si>
    <t>Contacto con Equipos Eléctricos</t>
  </si>
  <si>
    <t xml:space="preserve">Alteraciones de la salud (lesiones, quemaduras, shock, fibrilación ventricular, quemaduras, riesgo accidentes, ignición, etc…) </t>
  </si>
  <si>
    <t>uso de los epp dielectricos</t>
  </si>
  <si>
    <t xml:space="preserve">Efectuar mantenimiento preventivo </t>
  </si>
  <si>
    <t>inspeccion maquina, poloa tierra, cables aislados</t>
  </si>
  <si>
    <t>botas, guantes dielectricos</t>
  </si>
  <si>
    <t xml:space="preserve">Validar que la dotacion, cumpla con las necesidades del personal </t>
  </si>
  <si>
    <t>Planta de Produccion - Almacen de materias primas / Almacen de Herramientas / Almacen de Sustancias Quimicas / Almacen de Montajes</t>
  </si>
  <si>
    <t xml:space="preserve">limpieza y desinfeccion y venta productos resultantes del proceso de produccion </t>
  </si>
  <si>
    <t>Manipulacion de residuos del proceso de producion</t>
  </si>
  <si>
    <t>alergias, infecciones. Enfermedades</t>
  </si>
  <si>
    <t>Uso de elementos de proteccion</t>
  </si>
  <si>
    <t>Instructivo para el procedimento de manejo de despedicios y producto sobrante del proceso de produccion</t>
  </si>
  <si>
    <t>Manejo de implementos químicos, sin el uso adecuado de EPP.</t>
  </si>
  <si>
    <t>QUIMICO</t>
  </si>
  <si>
    <t>causal de quemaduras, infecciones, irritaciones, alergias y en su defecto intoxicaciones.</t>
  </si>
  <si>
    <t>Uso de elementosd de protecccion</t>
  </si>
  <si>
    <t>Intructivo para el proceso de desinfeccion y limpieza de las areas de trabajo</t>
  </si>
  <si>
    <t>Programa de orden y aseo
Señalizacion de las areas comunes y demas</t>
  </si>
  <si>
    <t>Estructura y Almacenamiento</t>
  </si>
  <si>
    <t>realizar mediciones ocupacionales de ruido</t>
  </si>
  <si>
    <t>Inspección periódica de uso y estado de EPP
Capacitar autocuidado y uso de EPP</t>
  </si>
  <si>
    <t>inspeccion periodica en el uso de EPP</t>
  </si>
  <si>
    <t>ADMINISTRACIÓN</t>
  </si>
  <si>
    <t>Planta de produccion - Area administrativas, zonas comunes, casino</t>
  </si>
  <si>
    <t>OFICIOS VARIOS</t>
  </si>
  <si>
    <t>limpieza, orden y aseo de la empresa</t>
  </si>
  <si>
    <t>Oficios Generales</t>
  </si>
  <si>
    <t xml:space="preserve">manejo de equipos de uso publico, preferiblemente con agentes contaminantes                         </t>
  </si>
  <si>
    <t>Uso: guantes, mascarilla N95</t>
  </si>
  <si>
    <t>guantes</t>
  </si>
  <si>
    <t>programa para el manejo seguro de sustancias quimicas.
Capacitacion en el uso correcta de sustancias quimicas</t>
  </si>
  <si>
    <t>Programa 5S, divulgacion e implementacion</t>
  </si>
  <si>
    <t>Verificacion de las zonas de almacenamiento
Capacitacion en almacenamiento seguro</t>
  </si>
  <si>
    <t>Planta de Porduccion Administracion</t>
  </si>
  <si>
    <t>PERSONAL ADMINISTRATIVO - Gerentes, Jefes, auxiliares y demas personal con ingreso a areas de la empresa</t>
  </si>
  <si>
    <t>dirigir y controlar las actividades de la empresa</t>
  </si>
  <si>
    <t>Trabajo administrativo de la empresa</t>
  </si>
  <si>
    <t>movimiento repetitivo de manos, posición en el puesto de trabajo</t>
  </si>
  <si>
    <t xml:space="preserve">dolor en miembros superiores, posiblemente enfermedad del tune carpiano, </t>
  </si>
  <si>
    <t>Programa de pausas activas
Estudio ergonómico del puesto de trabajo</t>
  </si>
  <si>
    <t>Falta de Señalización Orden y Aseo.</t>
  </si>
  <si>
    <t xml:space="preserve">* Caídas, pisadas o golpes con objetos mal ubicados.
* sustancias solidad o liquidas derramadas en el área de trabajo.
</t>
  </si>
  <si>
    <t xml:space="preserve">Programa de señalización Identificación e implementación </t>
  </si>
  <si>
    <t xml:space="preserve">Mejorar las redes de iluminacion de la planta </t>
  </si>
  <si>
    <t>Exposición por mas de 6 horas frente a un computador.</t>
  </si>
  <si>
    <t>Ojos lloros, ojos rojos, lagrimeo, visión borrosa, perdida de la visión.</t>
  </si>
  <si>
    <t>Uso de filtros para las pantallas</t>
  </si>
  <si>
    <t>ADMINISTRATIVO Y OPERATIVO</t>
  </si>
  <si>
    <t xml:space="preserve">Planta de Produccion </t>
  </si>
  <si>
    <t>ACTIVIDADES GENERALES DE LA EMPRESA</t>
  </si>
  <si>
    <t>Actividades desarrolladas en las instalaciones de la empresa</t>
  </si>
  <si>
    <t>Todos los cargos que se encuetnran dentro de la planta visitantes</t>
  </si>
  <si>
    <t xml:space="preserve">Desorden y desaseo en las áreas, cables mal ruteados, objetos fuera de lugar, subir y bajar escaleras, pisos humedos </t>
  </si>
  <si>
    <t>Terrorismo y atentados, robos atracos</t>
  </si>
  <si>
    <t>Lesiones a personal,  perdidas materiales por robos</t>
  </si>
  <si>
    <t xml:space="preserve">
Apoyo Red de Urgencias</t>
  </si>
  <si>
    <t>Sismo por Ubicación geográfica de la zona, cinturon del pácifico, zona de alta actividad telúrica</t>
  </si>
  <si>
    <t>FENOMENOS NATURALES</t>
  </si>
  <si>
    <t>Muerte, lesiones incapacitantes permanentes y/o daños superiores a 80 millones de pesos</t>
  </si>
  <si>
    <t xml:space="preserve">Elementos de proteccion </t>
  </si>
  <si>
    <t xml:space="preserve">
Apoyo Red de Urgencias / (botiquin, extintores, camilla evacuacion de heridos). Listado telefonico de entidades de apoyo</t>
  </si>
  <si>
    <t>Cambios Climáticos Lluvias fuertes</t>
  </si>
  <si>
    <t>Muerte, lesiones incapacitantes permanentes y/o daños superiores a 10 millones de pesos</t>
  </si>
  <si>
    <t>Capacitacion y entrenamiento</t>
  </si>
  <si>
    <t xml:space="preserve">
Apoyo Red de Urgencias.</t>
  </si>
  <si>
    <t>Salud publica por Enfermedades infectocontagiosas de carácter endémico, riesgos zonales por contaminación, vectores, y otros</t>
  </si>
  <si>
    <t>Enfermedades contagiosas,
Alergias</t>
  </si>
  <si>
    <t>Programas de promocion y prevencion de enefermedades 
Vacunacion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</si>
</sst>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3" borderId="14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4" borderId="10" xfId="0" applyFont="1" applyFill="1" applyBorder="1" applyAlignment="1">
      <alignment horizontal="center" vertical="center" textRotation="90"/>
    </xf>
    <xf numFmtId="0" fontId="8" fillId="4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4" borderId="15" xfId="0" applyFont="1" applyFill="1" applyBorder="1" applyAlignment="1">
      <alignment horizontal="center" vertical="center" textRotation="90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textRotation="90"/>
    </xf>
    <xf numFmtId="0" fontId="8" fillId="4" borderId="1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2" fillId="7" borderId="10" xfId="0" applyFont="1" applyFill="1" applyBorder="1" applyAlignment="1">
      <alignment horizontal="center" vertical="center" textRotation="90" wrapText="1"/>
    </xf>
    <xf numFmtId="0" fontId="11" fillId="7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15" xfId="0" applyFont="1" applyFill="1" applyBorder="1" applyAlignment="1">
      <alignment horizontal="center" vertical="center" textRotation="90" wrapText="1"/>
    </xf>
    <xf numFmtId="0" fontId="12" fillId="7" borderId="15" xfId="0" applyFont="1" applyFill="1" applyBorder="1" applyAlignment="1">
      <alignment horizontal="center" vertical="center" textRotation="90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textRotation="90" wrapText="1"/>
    </xf>
    <xf numFmtId="0" fontId="12" fillId="7" borderId="14" xfId="0" applyFont="1" applyFill="1" applyBorder="1" applyAlignment="1">
      <alignment horizontal="center" vertical="center" textRotation="90" wrapText="1"/>
    </xf>
    <xf numFmtId="0" fontId="14" fillId="7" borderId="8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textRotation="90"/>
    </xf>
    <xf numFmtId="0" fontId="13" fillId="9" borderId="8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8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textRotation="90"/>
    </xf>
    <xf numFmtId="0" fontId="13" fillId="9" borderId="1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 applyProtection="1">
      <alignment horizontal="center" vertical="center" wrapText="1"/>
      <protection locked="0"/>
    </xf>
    <xf numFmtId="0" fontId="13" fillId="9" borderId="8" xfId="1" applyFont="1" applyFill="1" applyBorder="1" applyAlignment="1">
      <alignment horizontal="center" vertical="center" wrapText="1"/>
    </xf>
    <xf numFmtId="0" fontId="14" fillId="9" borderId="14" xfId="0" applyFont="1" applyFill="1" applyBorder="1" applyAlignment="1" applyProtection="1">
      <alignment horizontal="center" vertical="center" wrapText="1"/>
      <protection hidden="1"/>
    </xf>
    <xf numFmtId="0" fontId="14" fillId="9" borderId="14" xfId="0" applyFont="1" applyFill="1" applyBorder="1" applyAlignment="1">
      <alignment horizontal="center" vertical="center" wrapText="1"/>
    </xf>
    <xf numFmtId="0" fontId="13" fillId="9" borderId="8" xfId="2" applyFont="1" applyFill="1" applyBorder="1" applyAlignment="1">
      <alignment horizontal="center" vertical="center" wrapText="1"/>
    </xf>
    <xf numFmtId="0" fontId="13" fillId="9" borderId="10" xfId="1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 wrapText="1"/>
    </xf>
    <xf numFmtId="0" fontId="13" fillId="9" borderId="14" xfId="1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textRotation="90"/>
    </xf>
    <xf numFmtId="0" fontId="11" fillId="11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textRotation="90"/>
    </xf>
    <xf numFmtId="0" fontId="12" fillId="11" borderId="8" xfId="0" applyFont="1" applyFill="1" applyBorder="1" applyAlignment="1">
      <alignment horizontal="center" vertical="center" textRotation="90"/>
    </xf>
    <xf numFmtId="0" fontId="11" fillId="11" borderId="14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2" fillId="11" borderId="14" xfId="0" applyFont="1" applyFill="1" applyBorder="1" applyAlignment="1">
      <alignment horizontal="center" vertical="center" textRotation="90"/>
    </xf>
    <xf numFmtId="0" fontId="11" fillId="12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textRotation="90"/>
    </xf>
    <xf numFmtId="0" fontId="11" fillId="13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 textRotation="90"/>
    </xf>
    <xf numFmtId="0" fontId="11" fillId="13" borderId="10" xfId="0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 textRotation="90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11" fillId="13" borderId="14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textRotation="90"/>
    </xf>
    <xf numFmtId="0" fontId="11" fillId="14" borderId="8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textRotation="90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/>
    </xf>
    <xf numFmtId="0" fontId="11" fillId="14" borderId="14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/>
    </xf>
    <xf numFmtId="0" fontId="11" fillId="14" borderId="14" xfId="0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horizontal="center" vertical="center" textRotation="90" wrapText="1"/>
    </xf>
    <xf numFmtId="0" fontId="12" fillId="16" borderId="10" xfId="0" applyFont="1" applyFill="1" applyBorder="1" applyAlignment="1">
      <alignment horizontal="center" vertical="center" textRotation="90"/>
    </xf>
    <xf numFmtId="0" fontId="11" fillId="16" borderId="8" xfId="0" applyFont="1" applyFill="1" applyBorder="1" applyAlignment="1">
      <alignment horizontal="center" vertical="center"/>
    </xf>
    <xf numFmtId="0" fontId="11" fillId="16" borderId="8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2" fillId="16" borderId="15" xfId="0" applyFont="1" applyFill="1" applyBorder="1" applyAlignment="1">
      <alignment horizontal="center" vertical="center" textRotation="90" wrapText="1"/>
    </xf>
    <xf numFmtId="0" fontId="12" fillId="16" borderId="15" xfId="0" applyFont="1" applyFill="1" applyBorder="1" applyAlignment="1">
      <alignment horizontal="center" vertical="center" textRotation="90"/>
    </xf>
    <xf numFmtId="0" fontId="11" fillId="16" borderId="10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3" fillId="16" borderId="8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textRotation="9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19" borderId="10" xfId="0" applyFont="1" applyFill="1" applyBorder="1" applyAlignment="1">
      <alignment horizontal="center" vertical="center" textRotation="90" wrapText="1"/>
    </xf>
    <xf numFmtId="0" fontId="11" fillId="19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 wrapText="1"/>
    </xf>
    <xf numFmtId="0" fontId="11" fillId="19" borderId="1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textRotation="90" wrapText="1"/>
    </xf>
    <xf numFmtId="0" fontId="12" fillId="19" borderId="15" xfId="0" applyFont="1" applyFill="1" applyBorder="1" applyAlignment="1">
      <alignment horizontal="center" vertical="center" textRotation="90" wrapText="1"/>
    </xf>
    <xf numFmtId="0" fontId="11" fillId="19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textRotation="90" wrapText="1"/>
    </xf>
    <xf numFmtId="0" fontId="12" fillId="19" borderId="14" xfId="0" applyFont="1" applyFill="1" applyBorder="1" applyAlignment="1">
      <alignment horizontal="center" vertical="center" textRotation="90" wrapText="1"/>
    </xf>
    <xf numFmtId="0" fontId="11" fillId="19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/>
    </xf>
    <xf numFmtId="0" fontId="12" fillId="10" borderId="10" xfId="0" applyFont="1" applyFill="1" applyBorder="1" applyAlignment="1">
      <alignment horizontal="center" vertical="center" textRotation="90" wrapText="1"/>
    </xf>
    <xf numFmtId="0" fontId="13" fillId="10" borderId="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textRotation="90"/>
    </xf>
    <xf numFmtId="0" fontId="12" fillId="10" borderId="15" xfId="0" applyFont="1" applyFill="1" applyBorder="1" applyAlignment="1">
      <alignment horizontal="center" vertical="center" textRotation="90" wrapText="1"/>
    </xf>
    <xf numFmtId="0" fontId="13" fillId="20" borderId="8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textRotation="90"/>
    </xf>
    <xf numFmtId="0" fontId="12" fillId="10" borderId="14" xfId="0" applyFont="1" applyFill="1" applyBorder="1" applyAlignment="1">
      <alignment horizontal="center" vertical="center" textRotation="90" wrapText="1"/>
    </xf>
    <xf numFmtId="0" fontId="11" fillId="20" borderId="8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center" vertical="center" textRotation="90"/>
    </xf>
    <xf numFmtId="0" fontId="16" fillId="22" borderId="8" xfId="0" applyFont="1" applyFill="1" applyBorder="1" applyAlignment="1">
      <alignment horizontal="center" vertical="center" textRotation="90" wrapText="1"/>
    </xf>
    <xf numFmtId="0" fontId="16" fillId="23" borderId="8" xfId="0" applyFont="1" applyFill="1" applyBorder="1" applyAlignment="1">
      <alignment horizontal="center" vertical="center" textRotation="90" wrapText="1"/>
    </xf>
    <xf numFmtId="0" fontId="11" fillId="23" borderId="10" xfId="0" applyFont="1" applyFill="1" applyBorder="1" applyAlignment="1">
      <alignment horizontal="center" vertical="center"/>
    </xf>
    <xf numFmtId="0" fontId="13" fillId="23" borderId="14" xfId="0" applyFont="1" applyFill="1" applyBorder="1" applyAlignment="1">
      <alignment horizontal="left" vertical="center" wrapText="1"/>
    </xf>
    <xf numFmtId="0" fontId="16" fillId="23" borderId="8" xfId="0" applyFont="1" applyFill="1" applyBorder="1" applyAlignment="1">
      <alignment horizontal="center" vertical="center" wrapText="1"/>
    </xf>
    <xf numFmtId="0" fontId="11" fillId="23" borderId="8" xfId="0" applyFont="1" applyFill="1" applyBorder="1" applyAlignment="1">
      <alignment horizontal="center" vertical="center" wrapText="1"/>
    </xf>
    <xf numFmtId="0" fontId="11" fillId="23" borderId="8" xfId="0" applyFont="1" applyFill="1" applyBorder="1" applyAlignment="1">
      <alignment horizontal="center" vertical="center"/>
    </xf>
    <xf numFmtId="0" fontId="13" fillId="24" borderId="8" xfId="0" applyFont="1" applyFill="1" applyBorder="1" applyAlignment="1">
      <alignment horizontal="center" vertical="center"/>
    </xf>
    <xf numFmtId="0" fontId="16" fillId="24" borderId="8" xfId="0" applyFont="1" applyFill="1" applyBorder="1" applyAlignment="1">
      <alignment horizontal="center" vertical="center" wrapText="1"/>
    </xf>
    <xf numFmtId="0" fontId="0" fillId="24" borderId="8" xfId="0" applyFont="1" applyFill="1" applyBorder="1" applyAlignment="1">
      <alignment horizontal="center" vertical="center" wrapText="1"/>
    </xf>
    <xf numFmtId="0" fontId="13" fillId="24" borderId="8" xfId="0" applyFont="1" applyFill="1" applyBorder="1" applyAlignment="1">
      <alignment horizontal="center" vertical="center" wrapText="1"/>
    </xf>
    <xf numFmtId="0" fontId="11" fillId="23" borderId="15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left" vertical="center" wrapText="1"/>
    </xf>
    <xf numFmtId="0" fontId="13" fillId="23" borderId="8" xfId="0" applyFont="1" applyFill="1" applyBorder="1" applyAlignment="1">
      <alignment horizontal="center" vertical="center"/>
    </xf>
    <xf numFmtId="0" fontId="0" fillId="24" borderId="8" xfId="0" applyFont="1" applyFill="1" applyBorder="1" applyAlignment="1">
      <alignment horizontal="center" vertical="center"/>
    </xf>
    <xf numFmtId="0" fontId="13" fillId="24" borderId="8" xfId="0" applyFont="1" applyFill="1" applyBorder="1" applyAlignment="1">
      <alignment vertical="center" wrapText="1"/>
    </xf>
    <xf numFmtId="0" fontId="11" fillId="23" borderId="14" xfId="0" applyFont="1" applyFill="1" applyBorder="1" applyAlignment="1">
      <alignment horizontal="center" vertical="center"/>
    </xf>
    <xf numFmtId="0" fontId="13" fillId="23" borderId="8" xfId="0" applyFont="1" applyFill="1" applyBorder="1" applyAlignment="1">
      <alignment vertical="center" wrapText="1"/>
    </xf>
    <xf numFmtId="0" fontId="13" fillId="23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Normal 5" xfId="1"/>
  </cellStyles>
  <dxfs count="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392906</xdr:colOff>
      <xdr:row>4</xdr:row>
      <xdr:rowOff>23812</xdr:rowOff>
    </xdr:from>
    <xdr:to>
      <xdr:col>3</xdr:col>
      <xdr:colOff>381000</xdr:colOff>
      <xdr:row>4</xdr:row>
      <xdr:rowOff>190500</xdr:rowOff>
    </xdr:to>
    <xdr:sp macro="" textlink="">
      <xdr:nvSpPr>
        <xdr:cNvPr id="2" name="2 CuadroTexto"/>
        <xdr:cNvSpPr txBox="1"/>
      </xdr:nvSpPr>
      <xdr:spPr>
        <a:xfrm>
          <a:off x="1326356" y="919162"/>
          <a:ext cx="426244" cy="16668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>
    <xdr:from>
      <xdr:col>2</xdr:col>
      <xdr:colOff>407195</xdr:colOff>
      <xdr:row>5</xdr:row>
      <xdr:rowOff>59530</xdr:rowOff>
    </xdr:from>
    <xdr:to>
      <xdr:col>3</xdr:col>
      <xdr:colOff>369093</xdr:colOff>
      <xdr:row>6</xdr:row>
      <xdr:rowOff>0</xdr:rowOff>
    </xdr:to>
    <xdr:sp macro="" textlink="">
      <xdr:nvSpPr>
        <xdr:cNvPr id="3" name="3 CuadroTexto"/>
        <xdr:cNvSpPr txBox="1"/>
      </xdr:nvSpPr>
      <xdr:spPr>
        <a:xfrm>
          <a:off x="1340645" y="1154905"/>
          <a:ext cx="400048" cy="140495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>
    <xdr:from>
      <xdr:col>2</xdr:col>
      <xdr:colOff>397668</xdr:colOff>
      <xdr:row>3</xdr:row>
      <xdr:rowOff>11906</xdr:rowOff>
    </xdr:from>
    <xdr:to>
      <xdr:col>3</xdr:col>
      <xdr:colOff>392904</xdr:colOff>
      <xdr:row>3</xdr:row>
      <xdr:rowOff>171451</xdr:rowOff>
    </xdr:to>
    <xdr:sp macro="" textlink="">
      <xdr:nvSpPr>
        <xdr:cNvPr id="4" name="4 CuadroTexto"/>
        <xdr:cNvSpPr txBox="1"/>
      </xdr:nvSpPr>
      <xdr:spPr>
        <a:xfrm flipH="1">
          <a:off x="1331118" y="707231"/>
          <a:ext cx="433386" cy="15954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YE/Downloads/TESIS/Matriz%20de%20Ries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Riesgo Planta"/>
      <sheetName val="Matriz Punto de Venta"/>
      <sheetName val="TABLAS DE CALIFICACION"/>
    </sheetNames>
    <sheetDataSet>
      <sheetData sheetId="0">
        <row r="9">
          <cell r="R9">
            <v>120</v>
          </cell>
          <cell r="AF9">
            <v>120</v>
          </cell>
        </row>
        <row r="10">
          <cell r="R10">
            <v>120</v>
          </cell>
          <cell r="AF10">
            <v>300</v>
          </cell>
        </row>
        <row r="11">
          <cell r="R11">
            <v>120</v>
          </cell>
          <cell r="AF11">
            <v>400</v>
          </cell>
        </row>
        <row r="12">
          <cell r="R12">
            <v>120</v>
          </cell>
          <cell r="AF12">
            <v>120</v>
          </cell>
        </row>
        <row r="13">
          <cell r="R13">
            <v>120</v>
          </cell>
          <cell r="AF13">
            <v>128</v>
          </cell>
        </row>
        <row r="14">
          <cell r="R14">
            <v>120</v>
          </cell>
          <cell r="AF14">
            <v>320</v>
          </cell>
        </row>
        <row r="15">
          <cell r="R15">
            <v>120</v>
          </cell>
          <cell r="AF15">
            <v>120</v>
          </cell>
        </row>
        <row r="16">
          <cell r="R16">
            <v>120</v>
          </cell>
          <cell r="AF16">
            <v>240</v>
          </cell>
        </row>
        <row r="17">
          <cell r="R17">
            <v>120</v>
          </cell>
          <cell r="AF17">
            <v>120</v>
          </cell>
        </row>
        <row r="18">
          <cell r="R18">
            <v>600</v>
          </cell>
        </row>
        <row r="19">
          <cell r="R19">
            <v>450</v>
          </cell>
        </row>
        <row r="20">
          <cell r="R20">
            <v>450</v>
          </cell>
        </row>
        <row r="21">
          <cell r="R21">
            <v>450</v>
          </cell>
        </row>
        <row r="22">
          <cell r="R22">
            <v>450</v>
          </cell>
        </row>
        <row r="23">
          <cell r="R23">
            <v>450</v>
          </cell>
        </row>
        <row r="24">
          <cell r="R24">
            <v>200</v>
          </cell>
        </row>
        <row r="25">
          <cell r="R25">
            <v>240</v>
          </cell>
        </row>
        <row r="26">
          <cell r="R26">
            <v>180</v>
          </cell>
        </row>
        <row r="27">
          <cell r="R27">
            <v>200</v>
          </cell>
        </row>
        <row r="28">
          <cell r="R28">
            <v>276</v>
          </cell>
        </row>
        <row r="29">
          <cell r="R29">
            <v>450</v>
          </cell>
        </row>
        <row r="30">
          <cell r="R30">
            <v>450</v>
          </cell>
        </row>
        <row r="31">
          <cell r="R31">
            <v>750</v>
          </cell>
        </row>
        <row r="32">
          <cell r="R32">
            <v>1440</v>
          </cell>
        </row>
        <row r="33">
          <cell r="R33">
            <v>450</v>
          </cell>
        </row>
        <row r="34">
          <cell r="R34">
            <v>450</v>
          </cell>
        </row>
        <row r="35">
          <cell r="R35">
            <v>450</v>
          </cell>
        </row>
        <row r="36">
          <cell r="R36">
            <v>1080</v>
          </cell>
        </row>
        <row r="37">
          <cell r="R37">
            <v>1440</v>
          </cell>
        </row>
        <row r="38">
          <cell r="R38">
            <v>600</v>
          </cell>
        </row>
        <row r="39">
          <cell r="R39">
            <v>240</v>
          </cell>
        </row>
        <row r="40">
          <cell r="R40">
            <v>600</v>
          </cell>
        </row>
        <row r="41">
          <cell r="R41">
            <v>600</v>
          </cell>
        </row>
        <row r="42">
          <cell r="R42">
            <v>300</v>
          </cell>
        </row>
        <row r="43">
          <cell r="R43">
            <v>480</v>
          </cell>
        </row>
        <row r="44">
          <cell r="R44">
            <v>300</v>
          </cell>
        </row>
        <row r="45">
          <cell r="R45">
            <v>240</v>
          </cell>
        </row>
        <row r="46">
          <cell r="R46">
            <v>450</v>
          </cell>
        </row>
        <row r="47">
          <cell r="R47">
            <v>450</v>
          </cell>
        </row>
        <row r="48">
          <cell r="R48">
            <v>240</v>
          </cell>
        </row>
        <row r="49">
          <cell r="R49">
            <v>240</v>
          </cell>
        </row>
        <row r="50">
          <cell r="R50">
            <v>720</v>
          </cell>
        </row>
        <row r="51">
          <cell r="R51">
            <v>4000</v>
          </cell>
        </row>
        <row r="52">
          <cell r="R52">
            <v>40</v>
          </cell>
        </row>
        <row r="53">
          <cell r="R53">
            <v>60</v>
          </cell>
        </row>
        <row r="54">
          <cell r="R54">
            <v>200</v>
          </cell>
        </row>
        <row r="55">
          <cell r="R55">
            <v>1440</v>
          </cell>
        </row>
        <row r="56">
          <cell r="R56">
            <v>450</v>
          </cell>
        </row>
        <row r="57">
          <cell r="R57">
            <v>4000</v>
          </cell>
        </row>
        <row r="58">
          <cell r="R58">
            <v>240</v>
          </cell>
        </row>
        <row r="59">
          <cell r="R59">
            <v>240</v>
          </cell>
        </row>
        <row r="60">
          <cell r="R60">
            <v>4000</v>
          </cell>
        </row>
        <row r="61">
          <cell r="R61">
            <v>480</v>
          </cell>
        </row>
        <row r="62">
          <cell r="R62">
            <v>40</v>
          </cell>
        </row>
        <row r="63">
          <cell r="R63">
            <v>60</v>
          </cell>
        </row>
        <row r="64">
          <cell r="R64">
            <v>200</v>
          </cell>
        </row>
        <row r="65">
          <cell r="R65">
            <v>160</v>
          </cell>
        </row>
        <row r="66">
          <cell r="R66">
            <v>450</v>
          </cell>
        </row>
        <row r="67">
          <cell r="R67">
            <v>240</v>
          </cell>
        </row>
        <row r="68">
          <cell r="R68">
            <v>450</v>
          </cell>
        </row>
        <row r="69">
          <cell r="R69">
            <v>80</v>
          </cell>
        </row>
        <row r="70">
          <cell r="R70">
            <v>160</v>
          </cell>
        </row>
        <row r="71">
          <cell r="R71">
            <v>450</v>
          </cell>
        </row>
        <row r="72">
          <cell r="R72">
            <v>450</v>
          </cell>
        </row>
        <row r="73">
          <cell r="R73">
            <v>240</v>
          </cell>
        </row>
        <row r="74">
          <cell r="R74">
            <v>450</v>
          </cell>
        </row>
        <row r="75">
          <cell r="R75">
            <v>480</v>
          </cell>
        </row>
        <row r="76">
          <cell r="R76">
            <v>200</v>
          </cell>
        </row>
        <row r="77">
          <cell r="R77">
            <v>240</v>
          </cell>
        </row>
        <row r="78">
          <cell r="R78">
            <v>375</v>
          </cell>
        </row>
        <row r="79">
          <cell r="R79">
            <v>400</v>
          </cell>
        </row>
        <row r="80">
          <cell r="R80">
            <v>1080</v>
          </cell>
        </row>
        <row r="81">
          <cell r="R81">
            <v>300</v>
          </cell>
        </row>
        <row r="82">
          <cell r="R82">
            <v>720</v>
          </cell>
        </row>
        <row r="83">
          <cell r="R83">
            <v>300</v>
          </cell>
        </row>
        <row r="84">
          <cell r="R84">
            <v>300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86"/>
  <sheetViews>
    <sheetView tabSelected="1" workbookViewId="0">
      <selection activeCell="D9" sqref="D9:D17"/>
    </sheetView>
  </sheetViews>
  <sheetFormatPr baseColWidth="10" defaultRowHeight="15" x14ac:dyDescent="0.25"/>
  <cols>
    <col min="7" max="7" width="19.7109375" customWidth="1"/>
    <col min="8" max="8" width="21.85546875" customWidth="1"/>
    <col min="9" max="9" width="21.42578125" customWidth="1"/>
    <col min="10" max="10" width="14" customWidth="1"/>
    <col min="12" max="12" width="15.7109375" customWidth="1"/>
    <col min="25" max="25" width="18.7109375" customWidth="1"/>
    <col min="26" max="26" width="21.140625" customWidth="1"/>
    <col min="35" max="35" width="48.85546875" customWidth="1"/>
  </cols>
  <sheetData>
    <row r="1" spans="1:41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  <c r="AB1" s="4"/>
      <c r="AC1" s="5"/>
      <c r="AD1" s="5"/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</row>
    <row r="2" spans="1:41" ht="15.75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4"/>
      <c r="AB2" s="4"/>
      <c r="AC2" s="5"/>
      <c r="AD2" s="5"/>
      <c r="AE2" s="5"/>
      <c r="AF2" s="5"/>
      <c r="AG2" s="5"/>
      <c r="AH2" s="5"/>
      <c r="AI2" s="5"/>
      <c r="AJ2" s="6"/>
      <c r="AK2" s="6"/>
      <c r="AL2" s="6"/>
      <c r="AM2" s="6"/>
      <c r="AN2" s="6"/>
      <c r="AO2" s="6"/>
    </row>
    <row r="3" spans="1:41" ht="15.75" x14ac:dyDescent="0.25">
      <c r="A3" s="10"/>
      <c r="B3" s="4"/>
      <c r="C3" s="4"/>
      <c r="D3" s="4"/>
      <c r="E3" s="4"/>
      <c r="F3" s="4"/>
      <c r="G3" s="4"/>
      <c r="H3" s="4"/>
      <c r="I3" s="4"/>
      <c r="J3" s="11"/>
      <c r="K3" s="11"/>
      <c r="L3" s="11"/>
      <c r="M3" s="12"/>
      <c r="N3" s="12"/>
      <c r="O3" s="12"/>
      <c r="P3" s="12"/>
      <c r="Q3" s="12"/>
      <c r="R3" s="12"/>
      <c r="S3" s="12"/>
      <c r="T3" s="13"/>
      <c r="U3" s="12"/>
      <c r="V3" s="12"/>
      <c r="W3" s="14"/>
      <c r="X3" s="14"/>
      <c r="Y3" s="14"/>
      <c r="Z3" s="14"/>
      <c r="AA3" s="4"/>
      <c r="AB3" s="4"/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  <c r="AN3" s="6"/>
      <c r="AO3" s="6"/>
    </row>
    <row r="4" spans="1:41" ht="15.75" x14ac:dyDescent="0.25">
      <c r="A4" s="15" t="s">
        <v>1</v>
      </c>
      <c r="B4" s="15"/>
      <c r="C4" s="6"/>
      <c r="D4" s="6"/>
      <c r="E4" s="6"/>
      <c r="F4" s="5"/>
      <c r="G4" s="5"/>
      <c r="H4" s="4"/>
      <c r="I4" s="5"/>
      <c r="J4" s="16"/>
      <c r="K4" s="11"/>
      <c r="L4" s="16"/>
      <c r="M4" s="5"/>
      <c r="N4" s="17" t="s">
        <v>2</v>
      </c>
      <c r="O4" s="18"/>
      <c r="P4" s="19" t="s">
        <v>3</v>
      </c>
      <c r="Q4" s="19"/>
      <c r="R4" s="19"/>
      <c r="S4" s="19"/>
      <c r="T4" s="19"/>
      <c r="U4" s="19"/>
      <c r="V4" s="19"/>
      <c r="W4" s="14"/>
      <c r="X4" s="14"/>
      <c r="Y4" s="14"/>
      <c r="Z4" s="14"/>
      <c r="AA4" s="4"/>
      <c r="AB4" s="4"/>
      <c r="AC4" s="5"/>
      <c r="AD4" s="5"/>
      <c r="AE4" s="5"/>
      <c r="AF4" s="5"/>
      <c r="AG4" s="5"/>
      <c r="AH4" s="5"/>
      <c r="AI4" s="5"/>
      <c r="AJ4" s="6"/>
      <c r="AK4" s="6"/>
      <c r="AL4" s="6"/>
      <c r="AM4" s="6"/>
      <c r="AN4" s="6"/>
      <c r="AO4" s="6"/>
    </row>
    <row r="5" spans="1:41" ht="15.75" x14ac:dyDescent="0.25">
      <c r="A5" s="15" t="s">
        <v>4</v>
      </c>
      <c r="B5" s="15"/>
      <c r="C5" s="6"/>
      <c r="D5" s="6"/>
      <c r="E5" s="6"/>
      <c r="F5" s="5"/>
      <c r="G5" s="5"/>
      <c r="H5" s="4"/>
      <c r="I5" s="5"/>
      <c r="J5" s="16"/>
      <c r="K5" s="11"/>
      <c r="L5" s="16"/>
      <c r="M5" s="5"/>
      <c r="N5" s="20"/>
      <c r="O5" s="21"/>
      <c r="P5" s="19" t="s">
        <v>5</v>
      </c>
      <c r="Q5" s="19"/>
      <c r="R5" s="19"/>
      <c r="S5" s="19"/>
      <c r="T5" s="19"/>
      <c r="U5" s="19"/>
      <c r="V5" s="19"/>
      <c r="W5" s="12"/>
      <c r="X5" s="12"/>
      <c r="Y5" s="12"/>
      <c r="Z5" s="5"/>
      <c r="AA5" s="4"/>
      <c r="AB5" s="4"/>
      <c r="AC5" s="5"/>
      <c r="AD5" s="5"/>
      <c r="AE5" s="5"/>
      <c r="AF5" s="5"/>
      <c r="AG5" s="5"/>
      <c r="AH5" s="5"/>
      <c r="AI5" s="5"/>
      <c r="AJ5" s="6"/>
      <c r="AK5" s="6"/>
      <c r="AL5" s="6"/>
      <c r="AM5" s="6"/>
      <c r="AN5" s="6"/>
      <c r="AO5" s="6"/>
    </row>
    <row r="6" spans="1:41" ht="15.75" x14ac:dyDescent="0.25">
      <c r="A6" s="15" t="s">
        <v>6</v>
      </c>
      <c r="B6" s="15"/>
      <c r="C6" s="6"/>
      <c r="D6" s="6"/>
      <c r="E6" s="6"/>
      <c r="F6" s="5"/>
      <c r="G6" s="5"/>
      <c r="H6" s="4"/>
      <c r="I6" s="5"/>
      <c r="J6" s="16"/>
      <c r="K6" s="11"/>
      <c r="L6" s="11"/>
      <c r="M6" s="5"/>
      <c r="N6" s="22"/>
      <c r="O6" s="23"/>
      <c r="P6" s="19" t="s">
        <v>7</v>
      </c>
      <c r="Q6" s="19"/>
      <c r="R6" s="19"/>
      <c r="S6" s="19"/>
      <c r="T6" s="19"/>
      <c r="U6" s="19"/>
      <c r="V6" s="19"/>
      <c r="W6" s="12"/>
      <c r="X6" s="12"/>
      <c r="Y6" s="12"/>
      <c r="Z6" s="5"/>
      <c r="AA6" s="4"/>
      <c r="AB6" s="4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6"/>
    </row>
    <row r="7" spans="1:41" ht="76.5" x14ac:dyDescent="0.25">
      <c r="A7" s="24" t="s">
        <v>8</v>
      </c>
      <c r="B7" s="24" t="s">
        <v>9</v>
      </c>
      <c r="C7" s="24" t="s">
        <v>10</v>
      </c>
      <c r="D7" s="24" t="s">
        <v>11</v>
      </c>
      <c r="E7" s="24" t="s">
        <v>12</v>
      </c>
      <c r="F7" s="24" t="s">
        <v>13</v>
      </c>
      <c r="G7" s="25" t="s">
        <v>14</v>
      </c>
      <c r="H7" s="26"/>
      <c r="I7" s="27" t="s">
        <v>15</v>
      </c>
      <c r="J7" s="28" t="s">
        <v>16</v>
      </c>
      <c r="K7" s="29"/>
      <c r="L7" s="30"/>
      <c r="M7" s="28" t="s">
        <v>17</v>
      </c>
      <c r="N7" s="29"/>
      <c r="O7" s="29"/>
      <c r="P7" s="29"/>
      <c r="Q7" s="29"/>
      <c r="R7" s="29"/>
      <c r="S7" s="31"/>
      <c r="T7" s="32" t="s">
        <v>18</v>
      </c>
      <c r="U7" s="33" t="s">
        <v>19</v>
      </c>
      <c r="V7" s="28" t="s">
        <v>20</v>
      </c>
      <c r="W7" s="29"/>
      <c r="X7" s="29"/>
      <c r="Y7" s="29"/>
      <c r="Z7" s="30"/>
      <c r="AA7" s="28" t="s">
        <v>21</v>
      </c>
      <c r="AB7" s="29"/>
      <c r="AC7" s="29"/>
      <c r="AD7" s="29"/>
      <c r="AE7" s="29"/>
      <c r="AF7" s="29"/>
      <c r="AG7" s="31"/>
      <c r="AH7" s="32" t="s">
        <v>18</v>
      </c>
      <c r="AI7" s="34" t="s">
        <v>22</v>
      </c>
      <c r="AJ7" s="35"/>
      <c r="AK7" s="35"/>
      <c r="AL7" s="35"/>
      <c r="AM7" s="35"/>
      <c r="AN7" s="35"/>
      <c r="AO7" s="35"/>
    </row>
    <row r="8" spans="1:41" ht="75" x14ac:dyDescent="0.25">
      <c r="A8" s="36"/>
      <c r="B8" s="36"/>
      <c r="C8" s="36"/>
      <c r="D8" s="36"/>
      <c r="E8" s="36"/>
      <c r="F8" s="36"/>
      <c r="G8" s="37" t="s">
        <v>23</v>
      </c>
      <c r="H8" s="37" t="s">
        <v>24</v>
      </c>
      <c r="I8" s="38"/>
      <c r="J8" s="37" t="s">
        <v>25</v>
      </c>
      <c r="K8" s="37" t="s">
        <v>26</v>
      </c>
      <c r="L8" s="37" t="s">
        <v>27</v>
      </c>
      <c r="M8" s="37" t="s">
        <v>28</v>
      </c>
      <c r="N8" s="37" t="s">
        <v>29</v>
      </c>
      <c r="O8" s="37" t="s">
        <v>30</v>
      </c>
      <c r="P8" s="37" t="s">
        <v>31</v>
      </c>
      <c r="Q8" s="37" t="s">
        <v>32</v>
      </c>
      <c r="R8" s="37" t="s">
        <v>33</v>
      </c>
      <c r="S8" s="39" t="s">
        <v>34</v>
      </c>
      <c r="T8" s="37" t="s">
        <v>2</v>
      </c>
      <c r="U8" s="37" t="s">
        <v>35</v>
      </c>
      <c r="V8" s="37" t="s">
        <v>36</v>
      </c>
      <c r="W8" s="37" t="s">
        <v>37</v>
      </c>
      <c r="X8" s="37" t="s">
        <v>38</v>
      </c>
      <c r="Y8" s="37" t="s">
        <v>39</v>
      </c>
      <c r="Z8" s="37" t="s">
        <v>40</v>
      </c>
      <c r="AA8" s="37" t="s">
        <v>28</v>
      </c>
      <c r="AB8" s="37" t="s">
        <v>29</v>
      </c>
      <c r="AC8" s="37" t="s">
        <v>30</v>
      </c>
      <c r="AD8" s="37" t="s">
        <v>31</v>
      </c>
      <c r="AE8" s="37" t="s">
        <v>32</v>
      </c>
      <c r="AF8" s="37" t="s">
        <v>33</v>
      </c>
      <c r="AG8" s="39" t="s">
        <v>34</v>
      </c>
      <c r="AH8" s="37" t="s">
        <v>2</v>
      </c>
      <c r="AI8" s="34"/>
      <c r="AJ8" s="35"/>
      <c r="AK8" s="35"/>
      <c r="AL8" s="35"/>
      <c r="AM8" s="35"/>
      <c r="AN8" s="35"/>
      <c r="AO8" s="35"/>
    </row>
    <row r="9" spans="1:41" ht="153" x14ac:dyDescent="0.25">
      <c r="A9" s="40" t="s">
        <v>41</v>
      </c>
      <c r="B9" s="41" t="s">
        <v>42</v>
      </c>
      <c r="C9" s="42" t="s">
        <v>43</v>
      </c>
      <c r="D9" s="42" t="s">
        <v>44</v>
      </c>
      <c r="E9" s="42" t="s">
        <v>45</v>
      </c>
      <c r="F9" s="43" t="s">
        <v>46</v>
      </c>
      <c r="G9" s="43" t="s">
        <v>47</v>
      </c>
      <c r="H9" s="43" t="s">
        <v>48</v>
      </c>
      <c r="I9" s="43" t="s">
        <v>49</v>
      </c>
      <c r="J9" s="43" t="s">
        <v>50</v>
      </c>
      <c r="K9" s="43" t="s">
        <v>51</v>
      </c>
      <c r="L9" s="43" t="s">
        <v>52</v>
      </c>
      <c r="M9" s="43">
        <v>6</v>
      </c>
      <c r="N9" s="43">
        <v>2</v>
      </c>
      <c r="O9" s="43">
        <f>M9*N9</f>
        <v>12</v>
      </c>
      <c r="P9" s="43" t="str">
        <f>IF(O9&gt;=20,"MA",IF(O9&gt;=10,"A",IF(O9&gt;=6,"M",IF(O9&gt;=2,"B"))))</f>
        <v>A</v>
      </c>
      <c r="Q9" s="43">
        <v>10</v>
      </c>
      <c r="R9" s="43">
        <f>O9*Q9</f>
        <v>120</v>
      </c>
      <c r="S9" s="44" t="str">
        <f>IF('[1]Matriz de Riesgo Planta'!R9&gt;=600,"I",IF(R9&gt;=150,"II",IF(R9&gt;=40,"III",IF(R9&gt;=20,"IV"))))</f>
        <v>III</v>
      </c>
      <c r="T9" s="43" t="str">
        <f>IF('[1]Matriz de Riesgo Planta'!R9&gt;=600,"NA",IF(R9&gt;=150,"NA - NC",IF(R9&gt;=40,"A",IF(R9&gt;=20,"A"))))</f>
        <v>A</v>
      </c>
      <c r="U9" s="45">
        <v>0</v>
      </c>
      <c r="V9" s="43" t="s">
        <v>53</v>
      </c>
      <c r="W9" s="43" t="s">
        <v>53</v>
      </c>
      <c r="X9" s="43" t="s">
        <v>53</v>
      </c>
      <c r="Y9" s="43" t="s">
        <v>54</v>
      </c>
      <c r="Z9" s="43" t="s">
        <v>53</v>
      </c>
      <c r="AA9" s="43">
        <v>4</v>
      </c>
      <c r="AB9" s="43">
        <v>3</v>
      </c>
      <c r="AC9" s="43">
        <f>AA9*AB9</f>
        <v>12</v>
      </c>
      <c r="AD9" s="43" t="str">
        <f>IF(AC9&gt;=20,"MA",IF(AC9&gt;=10,"A",IF(AC9&gt;=6,"M",IF(AC9&gt;=2,"B"))))</f>
        <v>A</v>
      </c>
      <c r="AE9" s="43">
        <v>10</v>
      </c>
      <c r="AF9" s="43">
        <f>AC9*AE9</f>
        <v>120</v>
      </c>
      <c r="AG9" s="44" t="str">
        <f>IF('[1]Matriz de Riesgo Planta'!AF9&gt;=600,"I",IF(AF9&gt;=150,"II",IF(AF9&gt;=40,"III",IF(AF9&gt;=20,"IV"))))</f>
        <v>III</v>
      </c>
      <c r="AH9" s="43" t="str">
        <f>IF('[1]Matriz de Riesgo Planta'!AF9&gt;=600,"NA",IF(AF9&gt;=150,"NA - NC",IF(AF9&gt;=40,"A",IF(AF9&gt;=20,"A"))))</f>
        <v>A</v>
      </c>
      <c r="AI9" s="46" t="s">
        <v>55</v>
      </c>
      <c r="AJ9" s="35"/>
      <c r="AK9" s="35"/>
      <c r="AL9" s="35"/>
      <c r="AM9" s="35"/>
      <c r="AN9" s="35"/>
      <c r="AO9" s="35"/>
    </row>
    <row r="10" spans="1:41" ht="229.5" x14ac:dyDescent="0.25">
      <c r="A10" s="47"/>
      <c r="B10" s="48"/>
      <c r="C10" s="49"/>
      <c r="D10" s="49"/>
      <c r="E10" s="49"/>
      <c r="F10" s="50" t="s">
        <v>46</v>
      </c>
      <c r="G10" s="43" t="s">
        <v>56</v>
      </c>
      <c r="H10" s="51" t="s">
        <v>57</v>
      </c>
      <c r="I10" s="43" t="s">
        <v>58</v>
      </c>
      <c r="J10" s="43" t="s">
        <v>50</v>
      </c>
      <c r="K10" s="43" t="s">
        <v>51</v>
      </c>
      <c r="L10" s="43" t="s">
        <v>59</v>
      </c>
      <c r="M10" s="43">
        <v>6</v>
      </c>
      <c r="N10" s="43">
        <v>2</v>
      </c>
      <c r="O10" s="43">
        <f>M10*N10</f>
        <v>12</v>
      </c>
      <c r="P10" s="43" t="str">
        <f t="shared" ref="P10:P73" si="0">IF(O10&gt;=20,"MA",IF(O10&gt;=10,"A",IF(O10&gt;=6,"M",IF(O10&gt;=2,"B"))))</f>
        <v>A</v>
      </c>
      <c r="Q10" s="43">
        <v>10</v>
      </c>
      <c r="R10" s="43">
        <f>O10*Q10</f>
        <v>120</v>
      </c>
      <c r="S10" s="44" t="str">
        <f>IF('[1]Matriz de Riesgo Planta'!R10&gt;=600,"I",IF(R10&gt;=150,"II",IF(R10&gt;=40,"III",IF(R10&gt;=20,"IV"))))</f>
        <v>III</v>
      </c>
      <c r="T10" s="43" t="str">
        <f>IF('[1]Matriz de Riesgo Planta'!R10&gt;=600,"NA",IF(R10&gt;=150,"NA - NC",IF(R10&gt;=40,"A",IF(R10&gt;=20,"A"))))</f>
        <v>A</v>
      </c>
      <c r="U10" s="43">
        <v>0</v>
      </c>
      <c r="V10" s="43" t="s">
        <v>53</v>
      </c>
      <c r="W10" s="43" t="s">
        <v>53</v>
      </c>
      <c r="X10" s="43" t="s">
        <v>60</v>
      </c>
      <c r="Y10" s="43" t="s">
        <v>61</v>
      </c>
      <c r="Z10" s="43" t="s">
        <v>53</v>
      </c>
      <c r="AA10" s="43">
        <v>4</v>
      </c>
      <c r="AB10" s="43">
        <v>3</v>
      </c>
      <c r="AC10" s="43">
        <f>AA10*AB10</f>
        <v>12</v>
      </c>
      <c r="AD10" s="43" t="str">
        <f t="shared" ref="AD10:AD17" si="1">IF(AC10&gt;=20,"MA",IF(AC10&gt;=10,"A",IF(AC10&gt;=6,"M",IF(AC10&gt;=2,"B"))))</f>
        <v>A</v>
      </c>
      <c r="AE10" s="43">
        <v>25</v>
      </c>
      <c r="AF10" s="43">
        <f>AC10*AE10</f>
        <v>300</v>
      </c>
      <c r="AG10" s="44" t="str">
        <f>IF('[1]Matriz de Riesgo Planta'!AF10&gt;=600,"I",IF(AF10&gt;=150,"II",IF(AF10&gt;=40,"III",IF(AF10&gt;=20,"IV"))))</f>
        <v>II</v>
      </c>
      <c r="AH10" s="43" t="str">
        <f>IF('[1]Matriz de Riesgo Planta'!AF10&gt;=600,"NA",IF(AF10&gt;=150,"NA - NC",IF(AF10&gt;=40,"A",IF(AF10&gt;=20,"A"))))</f>
        <v>NA - NC</v>
      </c>
      <c r="AI10" s="46" t="s">
        <v>62</v>
      </c>
      <c r="AJ10" s="35"/>
      <c r="AK10" s="35"/>
      <c r="AL10" s="35"/>
      <c r="AM10" s="35"/>
      <c r="AN10" s="35"/>
      <c r="AO10" s="35"/>
    </row>
    <row r="11" spans="1:41" ht="229.5" x14ac:dyDescent="0.25">
      <c r="A11" s="47"/>
      <c r="B11" s="48"/>
      <c r="C11" s="49"/>
      <c r="D11" s="49"/>
      <c r="E11" s="49"/>
      <c r="F11" s="50" t="s">
        <v>46</v>
      </c>
      <c r="G11" s="43" t="s">
        <v>63</v>
      </c>
      <c r="H11" s="52"/>
      <c r="I11" s="43" t="s">
        <v>64</v>
      </c>
      <c r="J11" s="43" t="s">
        <v>50</v>
      </c>
      <c r="K11" s="43" t="s">
        <v>51</v>
      </c>
      <c r="L11" s="43" t="s">
        <v>65</v>
      </c>
      <c r="M11" s="43">
        <v>6</v>
      </c>
      <c r="N11" s="43">
        <v>2</v>
      </c>
      <c r="O11" s="43">
        <f t="shared" ref="O11:O74" si="2">M11*N11</f>
        <v>12</v>
      </c>
      <c r="P11" s="43" t="str">
        <f t="shared" si="0"/>
        <v>A</v>
      </c>
      <c r="Q11" s="43">
        <v>10</v>
      </c>
      <c r="R11" s="43">
        <f t="shared" ref="R11:R74" si="3">O11*Q11</f>
        <v>120</v>
      </c>
      <c r="S11" s="44" t="str">
        <f>IF('[1]Matriz de Riesgo Planta'!R11&gt;=600,"I",IF(R11&gt;=150,"II",IF(R11&gt;=40,"III",IF(R11&gt;=20,"IV"))))</f>
        <v>III</v>
      </c>
      <c r="T11" s="43" t="str">
        <f>IF('[1]Matriz de Riesgo Planta'!R11&gt;=600,"NA",IF(R11&gt;=150,"NA - NC",IF(R11&gt;=40,"A",IF(R11&gt;=20,"A"))))</f>
        <v>A</v>
      </c>
      <c r="U11" s="43">
        <v>0</v>
      </c>
      <c r="V11" s="43" t="s">
        <v>53</v>
      </c>
      <c r="W11" s="43" t="s">
        <v>53</v>
      </c>
      <c r="X11" s="43" t="s">
        <v>66</v>
      </c>
      <c r="Y11" s="43" t="s">
        <v>61</v>
      </c>
      <c r="Z11" s="43" t="s">
        <v>67</v>
      </c>
      <c r="AA11" s="43">
        <v>4</v>
      </c>
      <c r="AB11" s="43">
        <v>4</v>
      </c>
      <c r="AC11" s="43">
        <f t="shared" ref="AC11:AC17" si="4">AA11*AB11</f>
        <v>16</v>
      </c>
      <c r="AD11" s="43" t="str">
        <f t="shared" si="1"/>
        <v>A</v>
      </c>
      <c r="AE11" s="43">
        <v>25</v>
      </c>
      <c r="AF11" s="43">
        <f t="shared" ref="AF11:AF17" si="5">AC11*AE11</f>
        <v>400</v>
      </c>
      <c r="AG11" s="44" t="str">
        <f>IF('[1]Matriz de Riesgo Planta'!AF11&gt;=600,"I",IF(AF11&gt;=150,"II",IF(AF11&gt;=40,"III",IF(AF11&gt;=20,"IV"))))</f>
        <v>II</v>
      </c>
      <c r="AH11" s="43" t="str">
        <f>IF('[1]Matriz de Riesgo Planta'!AF11&gt;=600,"NA",IF(AF11&gt;=150,"NA - NC",IF(AF11&gt;=40,"A",IF(AF11&gt;=20,"A"))))</f>
        <v>NA - NC</v>
      </c>
      <c r="AI11" s="46" t="s">
        <v>62</v>
      </c>
      <c r="AJ11" s="53"/>
      <c r="AK11" s="53"/>
      <c r="AL11" s="53"/>
      <c r="AM11" s="53"/>
      <c r="AN11" s="53"/>
      <c r="AO11" s="53"/>
    </row>
    <row r="12" spans="1:41" ht="127.5" x14ac:dyDescent="0.25">
      <c r="A12" s="47"/>
      <c r="B12" s="48"/>
      <c r="C12" s="49"/>
      <c r="D12" s="49"/>
      <c r="E12" s="49"/>
      <c r="F12" s="50" t="s">
        <v>46</v>
      </c>
      <c r="G12" s="43" t="s">
        <v>68</v>
      </c>
      <c r="H12" s="54"/>
      <c r="I12" s="43" t="s">
        <v>69</v>
      </c>
      <c r="J12" s="43" t="s">
        <v>50</v>
      </c>
      <c r="K12" s="43" t="s">
        <v>51</v>
      </c>
      <c r="L12" s="43" t="s">
        <v>59</v>
      </c>
      <c r="M12" s="43">
        <v>6</v>
      </c>
      <c r="N12" s="43">
        <v>2</v>
      </c>
      <c r="O12" s="43">
        <f t="shared" si="2"/>
        <v>12</v>
      </c>
      <c r="P12" s="43" t="str">
        <f t="shared" si="0"/>
        <v>A</v>
      </c>
      <c r="Q12" s="43">
        <v>10</v>
      </c>
      <c r="R12" s="43">
        <f t="shared" si="3"/>
        <v>120</v>
      </c>
      <c r="S12" s="44" t="str">
        <f>IF('[1]Matriz de Riesgo Planta'!R12&gt;=600,"I",IF(R12&gt;=150,"II",IF(R12&gt;=40,"III",IF(R12&gt;=20,"IV"))))</f>
        <v>III</v>
      </c>
      <c r="T12" s="43" t="str">
        <f>IF('[1]Matriz de Riesgo Planta'!R12&gt;=600,"NA",IF(R12&gt;=150,"NA - NC",IF(R12&gt;=40,"A",IF(R12&gt;=20,"A"))))</f>
        <v>A</v>
      </c>
      <c r="U12" s="43">
        <v>0</v>
      </c>
      <c r="V12" s="43" t="s">
        <v>53</v>
      </c>
      <c r="W12" s="43" t="s">
        <v>53</v>
      </c>
      <c r="X12" s="43" t="s">
        <v>70</v>
      </c>
      <c r="Y12" s="43" t="s">
        <v>61</v>
      </c>
      <c r="Z12" s="43" t="s">
        <v>67</v>
      </c>
      <c r="AA12" s="43">
        <v>4</v>
      </c>
      <c r="AB12" s="43">
        <v>3</v>
      </c>
      <c r="AC12" s="43">
        <f t="shared" si="4"/>
        <v>12</v>
      </c>
      <c r="AD12" s="43" t="str">
        <f t="shared" si="1"/>
        <v>A</v>
      </c>
      <c r="AE12" s="43">
        <v>10</v>
      </c>
      <c r="AF12" s="43">
        <f t="shared" si="5"/>
        <v>120</v>
      </c>
      <c r="AG12" s="44" t="str">
        <f>IF('[1]Matriz de Riesgo Planta'!AF12&gt;=600,"I",IF(AF12&gt;=150,"II",IF(AF12&gt;=40,"III",IF(AF12&gt;=20,"IV"))))</f>
        <v>III</v>
      </c>
      <c r="AH12" s="43" t="str">
        <f>IF('[1]Matriz de Riesgo Planta'!AF12&gt;=600,"NA",IF(AF12&gt;=150,"NA - NC",IF(AF12&gt;=40,"A",IF(AF12&gt;=20,"A"))))</f>
        <v>A</v>
      </c>
      <c r="AI12" s="46" t="s">
        <v>71</v>
      </c>
      <c r="AJ12" s="53"/>
      <c r="AK12" s="53"/>
      <c r="AL12" s="53"/>
      <c r="AM12" s="53"/>
      <c r="AN12" s="53"/>
      <c r="AO12" s="53"/>
    </row>
    <row r="13" spans="1:41" ht="204" x14ac:dyDescent="0.25">
      <c r="A13" s="47"/>
      <c r="B13" s="48"/>
      <c r="C13" s="49"/>
      <c r="D13" s="49"/>
      <c r="E13" s="49"/>
      <c r="F13" s="50" t="s">
        <v>46</v>
      </c>
      <c r="G13" s="43" t="s">
        <v>72</v>
      </c>
      <c r="H13" s="55" t="s">
        <v>73</v>
      </c>
      <c r="I13" s="43" t="s">
        <v>74</v>
      </c>
      <c r="J13" s="43" t="s">
        <v>50</v>
      </c>
      <c r="K13" s="43" t="s">
        <v>51</v>
      </c>
      <c r="L13" s="43" t="s">
        <v>59</v>
      </c>
      <c r="M13" s="43">
        <v>6</v>
      </c>
      <c r="N13" s="43">
        <v>2</v>
      </c>
      <c r="O13" s="43">
        <f t="shared" si="2"/>
        <v>12</v>
      </c>
      <c r="P13" s="43" t="str">
        <f t="shared" si="0"/>
        <v>A</v>
      </c>
      <c r="Q13" s="43">
        <v>10</v>
      </c>
      <c r="R13" s="43">
        <f t="shared" si="3"/>
        <v>120</v>
      </c>
      <c r="S13" s="44" t="str">
        <f>IF('[1]Matriz de Riesgo Planta'!R13&gt;=600,"I",IF(R13&gt;=150,"II",IF(R13&gt;=40,"III",IF(R13&gt;=20,"IV"))))</f>
        <v>III</v>
      </c>
      <c r="T13" s="43" t="str">
        <f>IF('[1]Matriz de Riesgo Planta'!R13&gt;=600,"NA",IF(R13&gt;=150,"NA - NC",IF(R13&gt;=40,"A",IF(R13&gt;=20,"A"))))</f>
        <v>A</v>
      </c>
      <c r="U13" s="43">
        <v>0</v>
      </c>
      <c r="V13" s="43" t="s">
        <v>53</v>
      </c>
      <c r="W13" s="43" t="s">
        <v>75</v>
      </c>
      <c r="X13" s="43" t="s">
        <v>76</v>
      </c>
      <c r="Y13" s="43" t="s">
        <v>77</v>
      </c>
      <c r="Z13" s="43" t="s">
        <v>67</v>
      </c>
      <c r="AA13" s="43">
        <v>4</v>
      </c>
      <c r="AB13" s="43">
        <v>2</v>
      </c>
      <c r="AC13" s="43">
        <f t="shared" si="4"/>
        <v>8</v>
      </c>
      <c r="AD13" s="43" t="str">
        <f t="shared" si="1"/>
        <v>M</v>
      </c>
      <c r="AE13" s="43">
        <v>16</v>
      </c>
      <c r="AF13" s="43">
        <f t="shared" si="5"/>
        <v>128</v>
      </c>
      <c r="AG13" s="44" t="str">
        <f>IF('[1]Matriz de Riesgo Planta'!AF13&gt;=600,"I",IF(AF13&gt;=150,"II",IF(AF13&gt;=40,"III",IF(AF13&gt;=20,"IV"))))</f>
        <v>III</v>
      </c>
      <c r="AH13" s="43" t="str">
        <f>IF('[1]Matriz de Riesgo Planta'!AF13&gt;=600,"NA",IF(AF13&gt;=150,"NA - NC",IF(AF13&gt;=40,"A",IF(AF13&gt;=20,"A"))))</f>
        <v>A</v>
      </c>
      <c r="AI13" s="46" t="s">
        <v>78</v>
      </c>
      <c r="AJ13" s="53"/>
      <c r="AK13" s="53"/>
      <c r="AL13" s="53"/>
      <c r="AM13" s="53"/>
      <c r="AN13" s="53"/>
      <c r="AO13" s="53"/>
    </row>
    <row r="14" spans="1:41" ht="153" x14ac:dyDescent="0.25">
      <c r="A14" s="47"/>
      <c r="B14" s="48"/>
      <c r="C14" s="49"/>
      <c r="D14" s="49"/>
      <c r="E14" s="49"/>
      <c r="F14" s="50" t="s">
        <v>46</v>
      </c>
      <c r="G14" s="50" t="s">
        <v>79</v>
      </c>
      <c r="H14" s="51" t="s">
        <v>80</v>
      </c>
      <c r="I14" s="43" t="s">
        <v>81</v>
      </c>
      <c r="J14" s="43" t="s">
        <v>50</v>
      </c>
      <c r="K14" s="43" t="s">
        <v>51</v>
      </c>
      <c r="L14" s="43" t="s">
        <v>82</v>
      </c>
      <c r="M14" s="43">
        <v>6</v>
      </c>
      <c r="N14" s="43">
        <v>2</v>
      </c>
      <c r="O14" s="43">
        <f t="shared" si="2"/>
        <v>12</v>
      </c>
      <c r="P14" s="43" t="str">
        <f t="shared" si="0"/>
        <v>A</v>
      </c>
      <c r="Q14" s="43">
        <v>10</v>
      </c>
      <c r="R14" s="43">
        <f t="shared" si="3"/>
        <v>120</v>
      </c>
      <c r="S14" s="44" t="str">
        <f>IF('[1]Matriz de Riesgo Planta'!R14&gt;=600,"I",IF(R14&gt;=150,"II",IF(R14&gt;=40,"III",IF(R14&gt;=20,"IV"))))</f>
        <v>III</v>
      </c>
      <c r="T14" s="43" t="str">
        <f>IF('[1]Matriz de Riesgo Planta'!R14&gt;=600,"NA",IF(R14&gt;=150,"NA - NC",IF(R14&gt;=40,"A",IF(R14&gt;=20,"A"))))</f>
        <v>A</v>
      </c>
      <c r="U14" s="43">
        <v>0</v>
      </c>
      <c r="V14" s="43" t="s">
        <v>53</v>
      </c>
      <c r="W14" s="43" t="s">
        <v>53</v>
      </c>
      <c r="X14" s="43" t="s">
        <v>83</v>
      </c>
      <c r="Y14" s="43" t="s">
        <v>84</v>
      </c>
      <c r="Z14" s="43" t="s">
        <v>85</v>
      </c>
      <c r="AA14" s="43">
        <v>4</v>
      </c>
      <c r="AB14" s="43">
        <v>4</v>
      </c>
      <c r="AC14" s="43">
        <f t="shared" si="4"/>
        <v>16</v>
      </c>
      <c r="AD14" s="43" t="str">
        <f t="shared" si="1"/>
        <v>A</v>
      </c>
      <c r="AE14" s="43">
        <v>20</v>
      </c>
      <c r="AF14" s="43">
        <f t="shared" si="5"/>
        <v>320</v>
      </c>
      <c r="AG14" s="44" t="str">
        <f>IF('[1]Matriz de Riesgo Planta'!AF14&gt;=600,"I",IF(AF14&gt;=150,"II",IF(AF14&gt;=40,"III",IF(AF14&gt;=20,"IV"))))</f>
        <v>II</v>
      </c>
      <c r="AH14" s="43" t="str">
        <f>IF('[1]Matriz de Riesgo Planta'!AF14&gt;=600,"NA",IF(AF14&gt;=150,"NA - NC",IF(AF14&gt;=40,"A",IF(AF14&gt;=20,"A"))))</f>
        <v>NA - NC</v>
      </c>
      <c r="AI14" s="46" t="s">
        <v>86</v>
      </c>
      <c r="AJ14" s="53"/>
      <c r="AK14" s="53"/>
      <c r="AL14" s="53"/>
      <c r="AM14" s="53"/>
      <c r="AN14" s="53"/>
      <c r="AO14" s="53"/>
    </row>
    <row r="15" spans="1:41" ht="114.75" x14ac:dyDescent="0.25">
      <c r="A15" s="47"/>
      <c r="B15" s="48"/>
      <c r="C15" s="49"/>
      <c r="D15" s="49"/>
      <c r="E15" s="49"/>
      <c r="F15" s="50" t="s">
        <v>46</v>
      </c>
      <c r="G15" s="43" t="s">
        <v>87</v>
      </c>
      <c r="H15" s="54"/>
      <c r="I15" s="43" t="s">
        <v>88</v>
      </c>
      <c r="J15" s="43" t="s">
        <v>50</v>
      </c>
      <c r="K15" s="43" t="s">
        <v>51</v>
      </c>
      <c r="L15" s="43" t="s">
        <v>59</v>
      </c>
      <c r="M15" s="43">
        <v>6</v>
      </c>
      <c r="N15" s="43">
        <v>2</v>
      </c>
      <c r="O15" s="43">
        <f t="shared" si="2"/>
        <v>12</v>
      </c>
      <c r="P15" s="43" t="str">
        <f t="shared" si="0"/>
        <v>A</v>
      </c>
      <c r="Q15" s="43">
        <v>10</v>
      </c>
      <c r="R15" s="43">
        <f t="shared" si="3"/>
        <v>120</v>
      </c>
      <c r="S15" s="44" t="str">
        <f>IF('[1]Matriz de Riesgo Planta'!R15&gt;=600,"I",IF(R15&gt;=150,"II",IF(R15&gt;=40,"III",IF(R15&gt;=20,"IV"))))</f>
        <v>III</v>
      </c>
      <c r="T15" s="43" t="str">
        <f>IF('[1]Matriz de Riesgo Planta'!R15&gt;=600,"NA",IF(R15&gt;=150,"NA - NC",IF(R15&gt;=40,"A",IF(R15&gt;=20,"A"))))</f>
        <v>A</v>
      </c>
      <c r="U15" s="43">
        <v>0</v>
      </c>
      <c r="V15" s="43" t="s">
        <v>53</v>
      </c>
      <c r="W15" s="43" t="s">
        <v>53</v>
      </c>
      <c r="X15" s="43" t="s">
        <v>53</v>
      </c>
      <c r="Y15" s="43" t="s">
        <v>89</v>
      </c>
      <c r="Z15" s="43" t="s">
        <v>53</v>
      </c>
      <c r="AA15" s="43">
        <v>4</v>
      </c>
      <c r="AB15" s="43">
        <v>3</v>
      </c>
      <c r="AC15" s="43">
        <f t="shared" si="4"/>
        <v>12</v>
      </c>
      <c r="AD15" s="43" t="str">
        <f t="shared" si="1"/>
        <v>A</v>
      </c>
      <c r="AE15" s="43">
        <v>10</v>
      </c>
      <c r="AF15" s="43">
        <f t="shared" si="5"/>
        <v>120</v>
      </c>
      <c r="AG15" s="44" t="str">
        <f>IF('[1]Matriz de Riesgo Planta'!AF15&gt;=600,"I",IF(AF15&gt;=150,"II",IF(AF15&gt;=40,"III",IF(AF15&gt;=20,"IV"))))</f>
        <v>III</v>
      </c>
      <c r="AH15" s="43" t="str">
        <f>IF('[1]Matriz de Riesgo Planta'!AF15&gt;=600,"NA",IF(AF15&gt;=150,"NA - NC",IF(AF15&gt;=40,"A",IF(AF15&gt;=20,"A"))))</f>
        <v>A</v>
      </c>
      <c r="AI15" s="46" t="s">
        <v>90</v>
      </c>
      <c r="AJ15" s="53"/>
      <c r="AK15" s="53"/>
      <c r="AL15" s="53"/>
      <c r="AM15" s="53"/>
      <c r="AN15" s="53"/>
      <c r="AO15" s="53"/>
    </row>
    <row r="16" spans="1:41" ht="165.75" x14ac:dyDescent="0.25">
      <c r="A16" s="47"/>
      <c r="B16" s="48"/>
      <c r="C16" s="49"/>
      <c r="D16" s="49"/>
      <c r="E16" s="49"/>
      <c r="F16" s="50" t="s">
        <v>46</v>
      </c>
      <c r="G16" s="43" t="s">
        <v>91</v>
      </c>
      <c r="H16" s="50" t="s">
        <v>92</v>
      </c>
      <c r="I16" s="43" t="s">
        <v>93</v>
      </c>
      <c r="J16" s="43" t="s">
        <v>50</v>
      </c>
      <c r="K16" s="43" t="s">
        <v>51</v>
      </c>
      <c r="L16" s="43" t="s">
        <v>59</v>
      </c>
      <c r="M16" s="43">
        <v>6</v>
      </c>
      <c r="N16" s="43">
        <v>2</v>
      </c>
      <c r="O16" s="43">
        <f t="shared" si="2"/>
        <v>12</v>
      </c>
      <c r="P16" s="43" t="str">
        <f t="shared" si="0"/>
        <v>A</v>
      </c>
      <c r="Q16" s="43">
        <v>10</v>
      </c>
      <c r="R16" s="43">
        <f t="shared" si="3"/>
        <v>120</v>
      </c>
      <c r="S16" s="44" t="str">
        <f>IF('[1]Matriz de Riesgo Planta'!R16&gt;=600,"I",IF(R16&gt;=150,"II",IF(R16&gt;=40,"III",IF(R16&gt;=20,"IV"))))</f>
        <v>III</v>
      </c>
      <c r="T16" s="43" t="str">
        <f>IF('[1]Matriz de Riesgo Planta'!R16&gt;=600,"NA",IF(R16&gt;=150,"NA - NC",IF(R16&gt;=40,"A",IF(R16&gt;=20,"A"))))</f>
        <v>A</v>
      </c>
      <c r="U16" s="43">
        <v>0</v>
      </c>
      <c r="V16" s="43" t="s">
        <v>53</v>
      </c>
      <c r="W16" s="43" t="s">
        <v>94</v>
      </c>
      <c r="X16" s="43" t="s">
        <v>95</v>
      </c>
      <c r="Y16" s="43" t="s">
        <v>96</v>
      </c>
      <c r="Z16" s="43" t="s">
        <v>53</v>
      </c>
      <c r="AA16" s="43">
        <v>4</v>
      </c>
      <c r="AB16" s="43">
        <v>3</v>
      </c>
      <c r="AC16" s="43">
        <f t="shared" si="4"/>
        <v>12</v>
      </c>
      <c r="AD16" s="43" t="str">
        <f t="shared" si="1"/>
        <v>A</v>
      </c>
      <c r="AE16" s="43">
        <v>20</v>
      </c>
      <c r="AF16" s="43">
        <f t="shared" si="5"/>
        <v>240</v>
      </c>
      <c r="AG16" s="44" t="str">
        <f>IF('[1]Matriz de Riesgo Planta'!AF16&gt;=600,"I",IF(AF16&gt;=150,"II",IF(AF16&gt;=40,"III",IF(AF16&gt;=20,"IV"))))</f>
        <v>II</v>
      </c>
      <c r="AH16" s="43" t="str">
        <f>IF('[1]Matriz de Riesgo Planta'!AF16&gt;=600,"NA",IF(AF16&gt;=150,"NA - NC",IF(AF16&gt;=40,"A",IF(AF16&gt;=20,"A"))))</f>
        <v>NA - NC</v>
      </c>
      <c r="AI16" s="46" t="s">
        <v>97</v>
      </c>
      <c r="AJ16" s="53"/>
      <c r="AK16" s="53"/>
      <c r="AL16" s="53"/>
      <c r="AM16" s="53"/>
      <c r="AN16" s="53"/>
      <c r="AO16" s="53"/>
    </row>
    <row r="17" spans="1:41" ht="280.5" x14ac:dyDescent="0.25">
      <c r="A17" s="47"/>
      <c r="B17" s="56"/>
      <c r="C17" s="57"/>
      <c r="D17" s="57"/>
      <c r="E17" s="57"/>
      <c r="F17" s="58" t="s">
        <v>46</v>
      </c>
      <c r="G17" s="58" t="s">
        <v>98</v>
      </c>
      <c r="H17" s="58" t="s">
        <v>99</v>
      </c>
      <c r="I17" s="58" t="s">
        <v>100</v>
      </c>
      <c r="J17" s="43" t="s">
        <v>50</v>
      </c>
      <c r="K17" s="43" t="s">
        <v>51</v>
      </c>
      <c r="L17" s="58" t="s">
        <v>59</v>
      </c>
      <c r="M17" s="58">
        <v>6</v>
      </c>
      <c r="N17" s="58">
        <v>2</v>
      </c>
      <c r="O17" s="43">
        <f t="shared" si="2"/>
        <v>12</v>
      </c>
      <c r="P17" s="43" t="str">
        <f t="shared" si="0"/>
        <v>A</v>
      </c>
      <c r="Q17" s="58">
        <v>10</v>
      </c>
      <c r="R17" s="43">
        <f t="shared" si="3"/>
        <v>120</v>
      </c>
      <c r="S17" s="44" t="str">
        <f>IF('[1]Matriz de Riesgo Planta'!R17&gt;=600,"I",IF(R17&gt;=150,"II",IF(R17&gt;=40,"III",IF(R17&gt;=20,"IV"))))</f>
        <v>III</v>
      </c>
      <c r="T17" s="43" t="str">
        <f>IF('[1]Matriz de Riesgo Planta'!R17&gt;=600,"NA",IF(R17&gt;=150,"NA - NC",IF(R17&gt;=40,"A",IF(R17&gt;=20,"A"))))</f>
        <v>A</v>
      </c>
      <c r="U17" s="58">
        <v>0</v>
      </c>
      <c r="V17" s="43" t="s">
        <v>53</v>
      </c>
      <c r="W17" s="43" t="s">
        <v>53</v>
      </c>
      <c r="X17" s="43" t="s">
        <v>101</v>
      </c>
      <c r="Y17" s="43" t="s">
        <v>102</v>
      </c>
      <c r="Z17" s="43" t="s">
        <v>67</v>
      </c>
      <c r="AA17" s="58">
        <v>4</v>
      </c>
      <c r="AB17" s="58">
        <v>3</v>
      </c>
      <c r="AC17" s="43">
        <f t="shared" si="4"/>
        <v>12</v>
      </c>
      <c r="AD17" s="43" t="str">
        <f t="shared" si="1"/>
        <v>A</v>
      </c>
      <c r="AE17" s="58">
        <v>10</v>
      </c>
      <c r="AF17" s="43">
        <f t="shared" si="5"/>
        <v>120</v>
      </c>
      <c r="AG17" s="44" t="str">
        <f>IF('[1]Matriz de Riesgo Planta'!AF17&gt;=600,"I",IF(AF17&gt;=150,"II",IF(AF17&gt;=40,"III",IF(AF17&gt;=20,"IV"))))</f>
        <v>III</v>
      </c>
      <c r="AH17" s="43" t="str">
        <f>IF('[1]Matriz de Riesgo Planta'!AF17&gt;=600,"NA",IF(AF17&gt;=150,"NA - NC",IF(AF17&gt;=40,"A",IF(AF17&gt;=20,"A"))))</f>
        <v>A</v>
      </c>
      <c r="AI17" s="46" t="s">
        <v>103</v>
      </c>
      <c r="AJ17" s="53"/>
      <c r="AK17" s="53"/>
      <c r="AL17" s="53"/>
      <c r="AM17" s="53"/>
      <c r="AN17" s="53"/>
      <c r="AO17" s="53"/>
    </row>
    <row r="18" spans="1:41" ht="285" x14ac:dyDescent="0.25">
      <c r="A18" s="47"/>
      <c r="B18" s="59" t="s">
        <v>104</v>
      </c>
      <c r="C18" s="60" t="s">
        <v>105</v>
      </c>
      <c r="D18" s="60" t="s">
        <v>106</v>
      </c>
      <c r="E18" s="60" t="s">
        <v>107</v>
      </c>
      <c r="F18" s="61" t="s">
        <v>108</v>
      </c>
      <c r="G18" s="62" t="s">
        <v>109</v>
      </c>
      <c r="H18" s="63" t="s">
        <v>48</v>
      </c>
      <c r="I18" s="64" t="s">
        <v>110</v>
      </c>
      <c r="J18" s="64" t="s">
        <v>111</v>
      </c>
      <c r="K18" s="64" t="s">
        <v>59</v>
      </c>
      <c r="L18" s="64" t="s">
        <v>52</v>
      </c>
      <c r="M18" s="61">
        <v>6</v>
      </c>
      <c r="N18" s="61">
        <v>4</v>
      </c>
      <c r="O18" s="61">
        <f t="shared" si="2"/>
        <v>24</v>
      </c>
      <c r="P18" s="61" t="str">
        <f t="shared" si="0"/>
        <v>MA</v>
      </c>
      <c r="Q18" s="61">
        <v>25</v>
      </c>
      <c r="R18" s="61">
        <f t="shared" si="3"/>
        <v>600</v>
      </c>
      <c r="S18" s="65" t="str">
        <f>IF('[1]Matriz de Riesgo Planta'!R18&gt;=600,"I",IF(R18&gt;=150,"II",IF(R18&gt;=40,"III",IF(R18&gt;=20,"IV"))))</f>
        <v>I</v>
      </c>
      <c r="T18" s="64" t="str">
        <f>IF('[1]Matriz de Riesgo Planta'!R18&gt;=600,"NA",IF(R18&gt;=150,"NA - NC",IF(R18&gt;=40,"A",IF(R18&gt;=20,"A"))))</f>
        <v>NA</v>
      </c>
      <c r="U18" s="61">
        <v>5</v>
      </c>
      <c r="V18" s="61" t="s">
        <v>53</v>
      </c>
      <c r="W18" s="64" t="s">
        <v>53</v>
      </c>
      <c r="X18" s="64" t="s">
        <v>112</v>
      </c>
      <c r="Y18" s="64" t="s">
        <v>113</v>
      </c>
      <c r="Z18" s="64" t="s">
        <v>114</v>
      </c>
      <c r="AA18" s="61"/>
      <c r="AB18" s="61"/>
      <c r="AC18" s="61"/>
      <c r="AD18" s="61"/>
      <c r="AE18" s="61"/>
      <c r="AF18" s="61"/>
      <c r="AG18" s="65"/>
      <c r="AH18" s="64"/>
      <c r="AI18" s="66"/>
      <c r="AJ18" s="67"/>
      <c r="AK18" s="67"/>
      <c r="AL18" s="67"/>
      <c r="AM18" s="67"/>
      <c r="AN18" s="67"/>
      <c r="AO18" s="67"/>
    </row>
    <row r="19" spans="1:41" ht="185.25" x14ac:dyDescent="0.25">
      <c r="A19" s="47"/>
      <c r="B19" s="68"/>
      <c r="C19" s="69"/>
      <c r="D19" s="69"/>
      <c r="E19" s="69"/>
      <c r="F19" s="61" t="s">
        <v>108</v>
      </c>
      <c r="G19" s="62" t="s">
        <v>115</v>
      </c>
      <c r="H19" s="63"/>
      <c r="I19" s="64" t="s">
        <v>116</v>
      </c>
      <c r="J19" s="64" t="s">
        <v>59</v>
      </c>
      <c r="K19" s="64" t="s">
        <v>59</v>
      </c>
      <c r="L19" s="64" t="s">
        <v>52</v>
      </c>
      <c r="M19" s="61">
        <v>6</v>
      </c>
      <c r="N19" s="61">
        <v>3</v>
      </c>
      <c r="O19" s="61">
        <f t="shared" si="2"/>
        <v>18</v>
      </c>
      <c r="P19" s="61" t="str">
        <f t="shared" si="0"/>
        <v>A</v>
      </c>
      <c r="Q19" s="61">
        <v>25</v>
      </c>
      <c r="R19" s="61">
        <f t="shared" si="3"/>
        <v>450</v>
      </c>
      <c r="S19" s="65" t="str">
        <f>IF('[1]Matriz de Riesgo Planta'!R19&gt;=600,"I",IF(R19&gt;=150,"II",IF(R19&gt;=40,"III",IF(R19&gt;=20,"IV"))))</f>
        <v>II</v>
      </c>
      <c r="T19" s="64" t="str">
        <f>IF('[1]Matriz de Riesgo Planta'!R19&gt;=600,"NA",IF(R19&gt;=150,"NA - NC",IF(R19&gt;=40,"A",IF(R19&gt;=20,"A"))))</f>
        <v>NA - NC</v>
      </c>
      <c r="U19" s="61">
        <v>5</v>
      </c>
      <c r="V19" s="61" t="s">
        <v>53</v>
      </c>
      <c r="W19" s="61" t="s">
        <v>53</v>
      </c>
      <c r="X19" s="64" t="s">
        <v>53</v>
      </c>
      <c r="Y19" s="64" t="s">
        <v>117</v>
      </c>
      <c r="Z19" s="64" t="s">
        <v>53</v>
      </c>
      <c r="AA19" s="61"/>
      <c r="AB19" s="61"/>
      <c r="AC19" s="61"/>
      <c r="AD19" s="61"/>
      <c r="AE19" s="61"/>
      <c r="AF19" s="61"/>
      <c r="AG19" s="65"/>
      <c r="AH19" s="64"/>
      <c r="AI19" s="66"/>
      <c r="AJ19" s="67"/>
      <c r="AK19" s="67"/>
      <c r="AL19" s="67"/>
      <c r="AM19" s="67"/>
      <c r="AN19" s="67"/>
      <c r="AO19" s="67"/>
    </row>
    <row r="20" spans="1:41" ht="242.25" x14ac:dyDescent="0.25">
      <c r="A20" s="47"/>
      <c r="B20" s="68"/>
      <c r="C20" s="69"/>
      <c r="D20" s="69"/>
      <c r="E20" s="69"/>
      <c r="F20" s="61" t="s">
        <v>46</v>
      </c>
      <c r="G20" s="62" t="s">
        <v>118</v>
      </c>
      <c r="H20" s="63" t="s">
        <v>119</v>
      </c>
      <c r="I20" s="64" t="s">
        <v>120</v>
      </c>
      <c r="J20" s="64" t="s">
        <v>59</v>
      </c>
      <c r="K20" s="64" t="s">
        <v>59</v>
      </c>
      <c r="L20" s="64" t="s">
        <v>59</v>
      </c>
      <c r="M20" s="61">
        <v>6</v>
      </c>
      <c r="N20" s="61">
        <v>3</v>
      </c>
      <c r="O20" s="61">
        <f t="shared" si="2"/>
        <v>18</v>
      </c>
      <c r="P20" s="61" t="str">
        <f t="shared" si="0"/>
        <v>A</v>
      </c>
      <c r="Q20" s="61">
        <v>25</v>
      </c>
      <c r="R20" s="61">
        <f t="shared" si="3"/>
        <v>450</v>
      </c>
      <c r="S20" s="65" t="str">
        <f>IF('[1]Matriz de Riesgo Planta'!R20&gt;=600,"I",IF(R20&gt;=150,"II",IF(R20&gt;=40,"III",IF(R20&gt;=20,"IV"))))</f>
        <v>II</v>
      </c>
      <c r="T20" s="64" t="str">
        <f>IF('[1]Matriz de Riesgo Planta'!R20&gt;=600,"NA",IF(R20&gt;=150,"NA - NC",IF(R20&gt;=40,"A",IF(R20&gt;=20,"A"))))</f>
        <v>NA - NC</v>
      </c>
      <c r="U20" s="61">
        <v>5</v>
      </c>
      <c r="V20" s="61" t="s">
        <v>53</v>
      </c>
      <c r="W20" s="61" t="s">
        <v>53</v>
      </c>
      <c r="X20" s="61" t="s">
        <v>53</v>
      </c>
      <c r="Y20" s="64" t="s">
        <v>121</v>
      </c>
      <c r="Z20" s="64" t="s">
        <v>122</v>
      </c>
      <c r="AA20" s="61"/>
      <c r="AB20" s="61"/>
      <c r="AC20" s="61"/>
      <c r="AD20" s="61"/>
      <c r="AE20" s="61"/>
      <c r="AF20" s="61"/>
      <c r="AG20" s="65"/>
      <c r="AH20" s="64"/>
      <c r="AI20" s="66"/>
      <c r="AJ20" s="67"/>
      <c r="AK20" s="67"/>
      <c r="AL20" s="67"/>
      <c r="AM20" s="67"/>
      <c r="AN20" s="67"/>
      <c r="AO20" s="67"/>
    </row>
    <row r="21" spans="1:41" ht="156.75" x14ac:dyDescent="0.25">
      <c r="A21" s="47"/>
      <c r="B21" s="68"/>
      <c r="C21" s="69"/>
      <c r="D21" s="69"/>
      <c r="E21" s="69"/>
      <c r="F21" s="61" t="s">
        <v>46</v>
      </c>
      <c r="G21" s="62" t="s">
        <v>123</v>
      </c>
      <c r="H21" s="63"/>
      <c r="I21" s="61" t="s">
        <v>124</v>
      </c>
      <c r="J21" s="64" t="s">
        <v>59</v>
      </c>
      <c r="K21" s="64" t="s">
        <v>125</v>
      </c>
      <c r="L21" s="64" t="s">
        <v>126</v>
      </c>
      <c r="M21" s="61">
        <v>6</v>
      </c>
      <c r="N21" s="61">
        <v>3</v>
      </c>
      <c r="O21" s="61">
        <f t="shared" si="2"/>
        <v>18</v>
      </c>
      <c r="P21" s="61" t="str">
        <f t="shared" si="0"/>
        <v>A</v>
      </c>
      <c r="Q21" s="61">
        <v>25</v>
      </c>
      <c r="R21" s="61">
        <f t="shared" si="3"/>
        <v>450</v>
      </c>
      <c r="S21" s="65" t="str">
        <f>IF('[1]Matriz de Riesgo Planta'!R21&gt;=600,"I",IF(R21&gt;=150,"II",IF(R21&gt;=40,"III",IF(R21&gt;=20,"IV"))))</f>
        <v>II</v>
      </c>
      <c r="T21" s="64" t="str">
        <f>IF('[1]Matriz de Riesgo Planta'!R21&gt;=600,"NA",IF(R21&gt;=150,"NA - NC",IF(R21&gt;=40,"A",IF(R21&gt;=20,"A"))))</f>
        <v>NA - NC</v>
      </c>
      <c r="U21" s="61">
        <v>5</v>
      </c>
      <c r="V21" s="61" t="s">
        <v>53</v>
      </c>
      <c r="W21" s="61" t="s">
        <v>53</v>
      </c>
      <c r="X21" s="64" t="s">
        <v>127</v>
      </c>
      <c r="Y21" s="64" t="s">
        <v>128</v>
      </c>
      <c r="Z21" s="61" t="s">
        <v>53</v>
      </c>
      <c r="AA21" s="61"/>
      <c r="AB21" s="61"/>
      <c r="AC21" s="61"/>
      <c r="AD21" s="61"/>
      <c r="AE21" s="61"/>
      <c r="AF21" s="61"/>
      <c r="AG21" s="65"/>
      <c r="AH21" s="64"/>
      <c r="AI21" s="66"/>
      <c r="AJ21" s="67"/>
      <c r="AK21" s="67"/>
      <c r="AL21" s="67"/>
      <c r="AM21" s="67"/>
      <c r="AN21" s="67"/>
      <c r="AO21" s="67"/>
    </row>
    <row r="22" spans="1:41" ht="128.25" x14ac:dyDescent="0.25">
      <c r="A22" s="47"/>
      <c r="B22" s="68"/>
      <c r="C22" s="69"/>
      <c r="D22" s="69"/>
      <c r="E22" s="69"/>
      <c r="F22" s="61" t="s">
        <v>46</v>
      </c>
      <c r="G22" s="62" t="s">
        <v>129</v>
      </c>
      <c r="H22" s="70" t="s">
        <v>80</v>
      </c>
      <c r="I22" s="61" t="s">
        <v>130</v>
      </c>
      <c r="J22" s="64" t="s">
        <v>59</v>
      </c>
      <c r="K22" s="64" t="s">
        <v>59</v>
      </c>
      <c r="L22" s="64" t="s">
        <v>131</v>
      </c>
      <c r="M22" s="61">
        <v>6</v>
      </c>
      <c r="N22" s="61">
        <v>3</v>
      </c>
      <c r="O22" s="61">
        <f t="shared" si="2"/>
        <v>18</v>
      </c>
      <c r="P22" s="61" t="str">
        <f t="shared" si="0"/>
        <v>A</v>
      </c>
      <c r="Q22" s="61">
        <v>25</v>
      </c>
      <c r="R22" s="61">
        <f>O22*Q22</f>
        <v>450</v>
      </c>
      <c r="S22" s="65" t="str">
        <f>IF('[1]Matriz de Riesgo Planta'!R22&gt;=600,"I",IF(R22&gt;=150,"II",IF(R22&gt;=40,"III",IF(R22&gt;=20,"IV"))))</f>
        <v>II</v>
      </c>
      <c r="T22" s="64" t="str">
        <f>IF('[1]Matriz de Riesgo Planta'!R22&gt;=600,"NA",IF(R22&gt;=150,"NA - NC",IF(R22&gt;=40,"A",IF(R22&gt;=20,"A"))))</f>
        <v>NA - NC</v>
      </c>
      <c r="U22" s="61">
        <v>5</v>
      </c>
      <c r="V22" s="61" t="s">
        <v>53</v>
      </c>
      <c r="W22" s="61" t="s">
        <v>53</v>
      </c>
      <c r="X22" s="64" t="s">
        <v>132</v>
      </c>
      <c r="Y22" s="64" t="s">
        <v>133</v>
      </c>
      <c r="Z22" s="61" t="s">
        <v>134</v>
      </c>
      <c r="AA22" s="61"/>
      <c r="AB22" s="61"/>
      <c r="AC22" s="61"/>
      <c r="AD22" s="61"/>
      <c r="AE22" s="61"/>
      <c r="AF22" s="61"/>
      <c r="AG22" s="65"/>
      <c r="AH22" s="64"/>
      <c r="AI22" s="66"/>
      <c r="AJ22" s="67"/>
      <c r="AK22" s="67"/>
      <c r="AL22" s="67"/>
      <c r="AM22" s="67"/>
      <c r="AN22" s="67"/>
      <c r="AO22" s="67"/>
    </row>
    <row r="23" spans="1:41" ht="156.75" x14ac:dyDescent="0.25">
      <c r="A23" s="47"/>
      <c r="B23" s="68"/>
      <c r="C23" s="69"/>
      <c r="D23" s="69"/>
      <c r="E23" s="69"/>
      <c r="F23" s="61" t="s">
        <v>46</v>
      </c>
      <c r="G23" s="62" t="s">
        <v>87</v>
      </c>
      <c r="H23" s="71"/>
      <c r="I23" s="62" t="s">
        <v>135</v>
      </c>
      <c r="J23" s="64" t="s">
        <v>59</v>
      </c>
      <c r="K23" s="64" t="s">
        <v>59</v>
      </c>
      <c r="L23" s="64" t="s">
        <v>59</v>
      </c>
      <c r="M23" s="64">
        <v>6</v>
      </c>
      <c r="N23" s="64">
        <v>3</v>
      </c>
      <c r="O23" s="64">
        <f t="shared" si="2"/>
        <v>18</v>
      </c>
      <c r="P23" s="64" t="str">
        <f t="shared" si="0"/>
        <v>A</v>
      </c>
      <c r="Q23" s="64">
        <v>25</v>
      </c>
      <c r="R23" s="64">
        <f t="shared" si="3"/>
        <v>450</v>
      </c>
      <c r="S23" s="65" t="str">
        <f>IF('[1]Matriz de Riesgo Planta'!R23&gt;=600,"I",IF(R23&gt;=150,"II",IF(R23&gt;=40,"III",IF(R23&gt;=20,"IV"))))</f>
        <v>II</v>
      </c>
      <c r="T23" s="64" t="str">
        <f>IF('[1]Matriz de Riesgo Planta'!R23&gt;=600,"NA",IF(R23&gt;=150,"NA - NC",IF(R23&gt;=40,"A",IF(R23&gt;=20,"A"))))</f>
        <v>NA - NC</v>
      </c>
      <c r="U23" s="61">
        <v>5</v>
      </c>
      <c r="V23" s="64" t="s">
        <v>53</v>
      </c>
      <c r="W23" s="64" t="s">
        <v>53</v>
      </c>
      <c r="X23" s="64" t="s">
        <v>136</v>
      </c>
      <c r="Y23" s="64" t="s">
        <v>102</v>
      </c>
      <c r="Z23" s="61" t="s">
        <v>53</v>
      </c>
      <c r="AA23" s="61"/>
      <c r="AB23" s="61"/>
      <c r="AC23" s="61"/>
      <c r="AD23" s="61"/>
      <c r="AE23" s="61"/>
      <c r="AF23" s="61"/>
      <c r="AG23" s="65"/>
      <c r="AH23" s="64"/>
      <c r="AI23" s="66"/>
      <c r="AJ23" s="67"/>
      <c r="AK23" s="67"/>
      <c r="AL23" s="67"/>
      <c r="AM23" s="67"/>
      <c r="AN23" s="67"/>
      <c r="AO23" s="67"/>
    </row>
    <row r="24" spans="1:41" ht="57" x14ac:dyDescent="0.25">
      <c r="A24" s="47"/>
      <c r="B24" s="68"/>
      <c r="C24" s="69"/>
      <c r="D24" s="69"/>
      <c r="E24" s="69"/>
      <c r="F24" s="61" t="s">
        <v>46</v>
      </c>
      <c r="G24" s="62" t="s">
        <v>137</v>
      </c>
      <c r="H24" s="72" t="s">
        <v>138</v>
      </c>
      <c r="I24" s="64" t="s">
        <v>139</v>
      </c>
      <c r="J24" s="64" t="s">
        <v>59</v>
      </c>
      <c r="K24" s="64" t="s">
        <v>59</v>
      </c>
      <c r="L24" s="64" t="s">
        <v>59</v>
      </c>
      <c r="M24" s="64">
        <v>2</v>
      </c>
      <c r="N24" s="64">
        <v>4</v>
      </c>
      <c r="O24" s="64">
        <f t="shared" si="2"/>
        <v>8</v>
      </c>
      <c r="P24" s="64" t="str">
        <f t="shared" si="0"/>
        <v>M</v>
      </c>
      <c r="Q24" s="64">
        <v>25</v>
      </c>
      <c r="R24" s="64">
        <f t="shared" si="3"/>
        <v>200</v>
      </c>
      <c r="S24" s="65" t="str">
        <f>IF('[1]Matriz de Riesgo Planta'!R24&gt;=600,"I",IF(R24&gt;=150,"II",IF(R24&gt;=40,"III",IF(R24&gt;=20,"IV"))))</f>
        <v>II</v>
      </c>
      <c r="T24" s="64" t="str">
        <f>IF('[1]Matriz de Riesgo Planta'!R24&gt;=600,"NA",IF(R24&gt;=150,"NA - NC",IF(R24&gt;=40,"A",IF(R24&gt;=20,"A"))))</f>
        <v>NA - NC</v>
      </c>
      <c r="U24" s="61">
        <v>5</v>
      </c>
      <c r="V24" s="64" t="s">
        <v>53</v>
      </c>
      <c r="W24" s="64" t="s">
        <v>53</v>
      </c>
      <c r="X24" s="64" t="s">
        <v>53</v>
      </c>
      <c r="Y24" s="64" t="s">
        <v>140</v>
      </c>
      <c r="Z24" s="64" t="s">
        <v>126</v>
      </c>
      <c r="AA24" s="73"/>
      <c r="AB24" s="73"/>
      <c r="AC24" s="73"/>
      <c r="AD24" s="73"/>
      <c r="AE24" s="73"/>
      <c r="AF24" s="74"/>
      <c r="AG24" s="65"/>
      <c r="AH24" s="75"/>
      <c r="AI24" s="66"/>
      <c r="AJ24" s="67"/>
      <c r="AK24" s="67"/>
      <c r="AL24" s="67"/>
      <c r="AM24" s="67"/>
      <c r="AN24" s="67"/>
      <c r="AO24" s="67"/>
    </row>
    <row r="25" spans="1:41" ht="285" x14ac:dyDescent="0.25">
      <c r="A25" s="47"/>
      <c r="B25" s="68"/>
      <c r="C25" s="69"/>
      <c r="D25" s="69"/>
      <c r="E25" s="69"/>
      <c r="F25" s="61" t="s">
        <v>108</v>
      </c>
      <c r="G25" s="64" t="s">
        <v>141</v>
      </c>
      <c r="H25" s="76"/>
      <c r="I25" s="64" t="s">
        <v>142</v>
      </c>
      <c r="J25" s="64" t="s">
        <v>59</v>
      </c>
      <c r="K25" s="64" t="s">
        <v>59</v>
      </c>
      <c r="L25" s="64" t="s">
        <v>59</v>
      </c>
      <c r="M25" s="64">
        <v>6</v>
      </c>
      <c r="N25" s="64">
        <v>4</v>
      </c>
      <c r="O25" s="64">
        <f t="shared" si="2"/>
        <v>24</v>
      </c>
      <c r="P25" s="64" t="str">
        <f t="shared" si="0"/>
        <v>MA</v>
      </c>
      <c r="Q25" s="64">
        <v>10</v>
      </c>
      <c r="R25" s="64">
        <f t="shared" si="3"/>
        <v>240</v>
      </c>
      <c r="S25" s="65" t="str">
        <f>IF('[1]Matriz de Riesgo Planta'!R25&gt;=600,"I",IF(R25&gt;=150,"II",IF(R25&gt;=40,"III",IF(R25&gt;=20,"IV"))))</f>
        <v>II</v>
      </c>
      <c r="T25" s="64" t="str">
        <f>IF('[1]Matriz de Riesgo Planta'!R25&gt;=600,"NA",IF(R25&gt;=150,"NA - NC",IF(R25&gt;=40,"A",IF(R25&gt;=20,"A"))))</f>
        <v>NA - NC</v>
      </c>
      <c r="U25" s="61">
        <v>5</v>
      </c>
      <c r="V25" s="64" t="s">
        <v>53</v>
      </c>
      <c r="W25" s="64" t="s">
        <v>53</v>
      </c>
      <c r="X25" s="64" t="s">
        <v>143</v>
      </c>
      <c r="Y25" s="64" t="s">
        <v>144</v>
      </c>
      <c r="Z25" s="64" t="s">
        <v>122</v>
      </c>
      <c r="AA25" s="73"/>
      <c r="AB25" s="73"/>
      <c r="AC25" s="74"/>
      <c r="AD25" s="73"/>
      <c r="AE25" s="73"/>
      <c r="AF25" s="74"/>
      <c r="AG25" s="65"/>
      <c r="AH25" s="75"/>
      <c r="AI25" s="66"/>
      <c r="AJ25" s="67" t="s">
        <v>145</v>
      </c>
      <c r="AK25" s="67"/>
      <c r="AL25" s="67"/>
      <c r="AM25" s="67"/>
      <c r="AN25" s="67"/>
      <c r="AO25" s="67"/>
    </row>
    <row r="26" spans="1:41" ht="114" x14ac:dyDescent="0.25">
      <c r="A26" s="47"/>
      <c r="B26" s="68"/>
      <c r="C26" s="69"/>
      <c r="D26" s="69"/>
      <c r="E26" s="69"/>
      <c r="F26" s="61" t="s">
        <v>46</v>
      </c>
      <c r="G26" s="64" t="s">
        <v>146</v>
      </c>
      <c r="H26" s="64" t="s">
        <v>99</v>
      </c>
      <c r="I26" s="64" t="s">
        <v>100</v>
      </c>
      <c r="J26" s="64" t="s">
        <v>59</v>
      </c>
      <c r="K26" s="64" t="s">
        <v>59</v>
      </c>
      <c r="L26" s="64" t="s">
        <v>59</v>
      </c>
      <c r="M26" s="64">
        <v>6</v>
      </c>
      <c r="N26" s="64">
        <v>3</v>
      </c>
      <c r="O26" s="64">
        <f t="shared" si="2"/>
        <v>18</v>
      </c>
      <c r="P26" s="64" t="str">
        <f t="shared" si="0"/>
        <v>A</v>
      </c>
      <c r="Q26" s="64">
        <v>10</v>
      </c>
      <c r="R26" s="64">
        <f t="shared" si="3"/>
        <v>180</v>
      </c>
      <c r="S26" s="65" t="str">
        <f>IF('[1]Matriz de Riesgo Planta'!R26&gt;=600,"I",IF(R26&gt;=150,"II",IF(R26&gt;=40,"III",IF(R26&gt;=20,"IV"))))</f>
        <v>II</v>
      </c>
      <c r="T26" s="64" t="str">
        <f>IF('[1]Matriz de Riesgo Planta'!R26&gt;=600,"NA",IF(R26&gt;=150,"NA - NC",IF(R26&gt;=40,"A",IF(R26&gt;=20,"A"))))</f>
        <v>NA - NC</v>
      </c>
      <c r="U26" s="61">
        <v>5</v>
      </c>
      <c r="V26" s="64" t="s">
        <v>53</v>
      </c>
      <c r="W26" s="64" t="s">
        <v>53</v>
      </c>
      <c r="X26" s="64" t="s">
        <v>147</v>
      </c>
      <c r="Y26" s="64" t="s">
        <v>148</v>
      </c>
      <c r="Z26" s="64" t="s">
        <v>122</v>
      </c>
      <c r="AA26" s="74"/>
      <c r="AB26" s="74"/>
      <c r="AC26" s="74"/>
      <c r="AD26" s="73"/>
      <c r="AE26" s="74"/>
      <c r="AF26" s="74"/>
      <c r="AG26" s="65"/>
      <c r="AH26" s="75"/>
      <c r="AI26" s="66"/>
      <c r="AJ26" s="67" t="s">
        <v>149</v>
      </c>
      <c r="AK26" s="67"/>
      <c r="AL26" s="67"/>
      <c r="AM26" s="67"/>
      <c r="AN26" s="67"/>
      <c r="AO26" s="67"/>
    </row>
    <row r="27" spans="1:41" ht="114" x14ac:dyDescent="0.25">
      <c r="A27" s="47"/>
      <c r="B27" s="77"/>
      <c r="C27" s="78"/>
      <c r="D27" s="78"/>
      <c r="E27" s="78"/>
      <c r="F27" s="61" t="s">
        <v>108</v>
      </c>
      <c r="G27" s="62" t="s">
        <v>150</v>
      </c>
      <c r="H27" s="62" t="s">
        <v>151</v>
      </c>
      <c r="I27" s="64" t="s">
        <v>152</v>
      </c>
      <c r="J27" s="64" t="s">
        <v>59</v>
      </c>
      <c r="K27" s="64" t="s">
        <v>59</v>
      </c>
      <c r="L27" s="64" t="s">
        <v>52</v>
      </c>
      <c r="M27" s="61">
        <v>2</v>
      </c>
      <c r="N27" s="61">
        <v>4</v>
      </c>
      <c r="O27" s="61">
        <f t="shared" si="2"/>
        <v>8</v>
      </c>
      <c r="P27" s="61" t="str">
        <f t="shared" si="0"/>
        <v>M</v>
      </c>
      <c r="Q27" s="61">
        <v>25</v>
      </c>
      <c r="R27" s="61">
        <f t="shared" si="3"/>
        <v>200</v>
      </c>
      <c r="S27" s="79" t="str">
        <f>IF('[1]Matriz de Riesgo Planta'!R27&gt;=600,"I",IF(R27&gt;=150,"II",IF(R27&gt;=40,"III",IF(R27&gt;=20,"IV"))))</f>
        <v>II</v>
      </c>
      <c r="T27" s="64" t="str">
        <f>IF('[1]Matriz de Riesgo Planta'!R27&gt;=600,"NA",IF(R27&gt;=150,"NA - NC",IF(R27&gt;=40,"A",IF(R27&gt;=20,"A"))))</f>
        <v>NA - NC</v>
      </c>
      <c r="U27" s="61">
        <v>5</v>
      </c>
      <c r="V27" s="61" t="s">
        <v>53</v>
      </c>
      <c r="W27" s="61" t="s">
        <v>53</v>
      </c>
      <c r="X27" s="64" t="s">
        <v>53</v>
      </c>
      <c r="Y27" s="64" t="s">
        <v>153</v>
      </c>
      <c r="Z27" s="61" t="s">
        <v>53</v>
      </c>
      <c r="AA27" s="74"/>
      <c r="AB27" s="74"/>
      <c r="AC27" s="74"/>
      <c r="AD27" s="73"/>
      <c r="AE27" s="74"/>
      <c r="AF27" s="74"/>
      <c r="AG27" s="65"/>
      <c r="AH27" s="75"/>
      <c r="AI27" s="66"/>
      <c r="AJ27" s="67"/>
      <c r="AK27" s="67"/>
      <c r="AL27" s="67"/>
      <c r="AM27" s="67"/>
      <c r="AN27" s="67"/>
      <c r="AO27" s="67"/>
    </row>
    <row r="28" spans="1:41" ht="156.75" x14ac:dyDescent="0.25">
      <c r="A28" s="47"/>
      <c r="B28" s="59" t="s">
        <v>154</v>
      </c>
      <c r="C28" s="80" t="s">
        <v>155</v>
      </c>
      <c r="D28" s="80" t="s">
        <v>156</v>
      </c>
      <c r="E28" s="80" t="s">
        <v>157</v>
      </c>
      <c r="F28" s="74" t="s">
        <v>108</v>
      </c>
      <c r="G28" s="81" t="s">
        <v>79</v>
      </c>
      <c r="H28" s="82" t="s">
        <v>80</v>
      </c>
      <c r="I28" s="81" t="s">
        <v>158</v>
      </c>
      <c r="J28" s="83" t="s">
        <v>59</v>
      </c>
      <c r="K28" s="83" t="s">
        <v>59</v>
      </c>
      <c r="L28" s="84" t="s">
        <v>159</v>
      </c>
      <c r="M28" s="74">
        <v>6</v>
      </c>
      <c r="N28" s="74">
        <v>2</v>
      </c>
      <c r="O28" s="74">
        <f t="shared" si="2"/>
        <v>12</v>
      </c>
      <c r="P28" s="74" t="str">
        <f t="shared" si="0"/>
        <v>A</v>
      </c>
      <c r="Q28" s="74">
        <v>23</v>
      </c>
      <c r="R28" s="74">
        <f>O28*Q28</f>
        <v>276</v>
      </c>
      <c r="S28" s="84" t="str">
        <f>IF('[1]Matriz de Riesgo Planta'!R28&gt;=600,"I",IF(R28&gt;=150,"II",IF(R28&gt;=40,"III",IF(R28&gt;=20,"IV"))))</f>
        <v>II</v>
      </c>
      <c r="T28" s="75" t="str">
        <f>IF('[1]Matriz de Riesgo Planta'!R28&gt;=600,"NA",IF(R28&gt;=150,"NA - NC",IF(R28&gt;=40,"A",IF(R28&gt;=20,"A"))))</f>
        <v>NA - NC</v>
      </c>
      <c r="U28" s="74">
        <v>5</v>
      </c>
      <c r="V28" s="75" t="s">
        <v>53</v>
      </c>
      <c r="W28" s="75" t="s">
        <v>53</v>
      </c>
      <c r="X28" s="75"/>
      <c r="Y28" s="75" t="s">
        <v>102</v>
      </c>
      <c r="Z28" s="75" t="s">
        <v>160</v>
      </c>
      <c r="AA28" s="74"/>
      <c r="AB28" s="74"/>
      <c r="AC28" s="74"/>
      <c r="AD28" s="73"/>
      <c r="AE28" s="74"/>
      <c r="AF28" s="74"/>
      <c r="AG28" s="65"/>
      <c r="AH28" s="75"/>
      <c r="AI28" s="66"/>
      <c r="AJ28" s="67"/>
      <c r="AK28" s="67"/>
      <c r="AL28" s="67"/>
      <c r="AM28" s="67"/>
      <c r="AN28" s="67"/>
      <c r="AO28" s="67"/>
    </row>
    <row r="29" spans="1:41" ht="75" x14ac:dyDescent="0.25">
      <c r="A29" s="47"/>
      <c r="B29" s="68"/>
      <c r="C29" s="85"/>
      <c r="D29" s="85"/>
      <c r="E29" s="85"/>
      <c r="F29" s="74" t="s">
        <v>108</v>
      </c>
      <c r="G29" s="81" t="s">
        <v>129</v>
      </c>
      <c r="H29" s="86"/>
      <c r="I29" s="81" t="s">
        <v>161</v>
      </c>
      <c r="J29" s="83" t="s">
        <v>59</v>
      </c>
      <c r="K29" s="83" t="s">
        <v>59</v>
      </c>
      <c r="L29" s="84" t="s">
        <v>162</v>
      </c>
      <c r="M29" s="74">
        <v>6</v>
      </c>
      <c r="N29" s="74">
        <v>3</v>
      </c>
      <c r="O29" s="74">
        <f t="shared" si="2"/>
        <v>18</v>
      </c>
      <c r="P29" s="74" t="str">
        <f t="shared" si="0"/>
        <v>A</v>
      </c>
      <c r="Q29" s="74">
        <v>25</v>
      </c>
      <c r="R29" s="74">
        <f t="shared" si="3"/>
        <v>450</v>
      </c>
      <c r="S29" s="84" t="str">
        <f>IF('[1]Matriz de Riesgo Planta'!R29&gt;=600,"I",IF(R29&gt;=150,"II",IF(R29&gt;=40,"III",IF(R29&gt;=20,"IV"))))</f>
        <v>II</v>
      </c>
      <c r="T29" s="75" t="str">
        <f>IF('[1]Matriz de Riesgo Planta'!R29&gt;=600,"NA",IF(R29&gt;=150,"NA - NC",IF(R29&gt;=40,"A",IF(R29&gt;=20,"A"))))</f>
        <v>NA - NC</v>
      </c>
      <c r="U29" s="74">
        <v>5</v>
      </c>
      <c r="V29" s="74" t="s">
        <v>53</v>
      </c>
      <c r="W29" s="74" t="s">
        <v>53</v>
      </c>
      <c r="X29" s="75" t="s">
        <v>53</v>
      </c>
      <c r="Y29" s="75" t="s">
        <v>163</v>
      </c>
      <c r="Z29" s="75" t="s">
        <v>53</v>
      </c>
      <c r="AA29" s="74"/>
      <c r="AB29" s="74"/>
      <c r="AC29" s="74"/>
      <c r="AD29" s="73"/>
      <c r="AE29" s="74"/>
      <c r="AF29" s="74"/>
      <c r="AG29" s="65"/>
      <c r="AH29" s="75"/>
      <c r="AI29" s="66"/>
      <c r="AJ29" s="67"/>
      <c r="AK29" s="67"/>
      <c r="AL29" s="67"/>
      <c r="AM29" s="67"/>
      <c r="AN29" s="67"/>
      <c r="AO29" s="67"/>
    </row>
    <row r="30" spans="1:41" ht="142.5" x14ac:dyDescent="0.25">
      <c r="A30" s="47"/>
      <c r="B30" s="68"/>
      <c r="C30" s="85"/>
      <c r="D30" s="85"/>
      <c r="E30" s="85"/>
      <c r="F30" s="74" t="s">
        <v>46</v>
      </c>
      <c r="G30" s="87" t="s">
        <v>164</v>
      </c>
      <c r="H30" s="86"/>
      <c r="I30" s="88" t="s">
        <v>165</v>
      </c>
      <c r="J30" s="89" t="s">
        <v>166</v>
      </c>
      <c r="K30" s="89" t="s">
        <v>59</v>
      </c>
      <c r="L30" s="90" t="s">
        <v>59</v>
      </c>
      <c r="M30" s="74">
        <v>6</v>
      </c>
      <c r="N30" s="74">
        <v>3</v>
      </c>
      <c r="O30" s="74">
        <f t="shared" si="2"/>
        <v>18</v>
      </c>
      <c r="P30" s="74" t="str">
        <f t="shared" si="0"/>
        <v>A</v>
      </c>
      <c r="Q30" s="74">
        <v>25</v>
      </c>
      <c r="R30" s="74">
        <f t="shared" si="3"/>
        <v>450</v>
      </c>
      <c r="S30" s="84" t="str">
        <f>IF('[1]Matriz de Riesgo Planta'!R30&gt;=600,"I",IF(R30&gt;=150,"II",IF(R30&gt;=40,"III",IF(R30&gt;=20,"IV"))))</f>
        <v>II</v>
      </c>
      <c r="T30" s="75" t="str">
        <f>IF('[1]Matriz de Riesgo Planta'!R30&gt;=600,"NA",IF(R30&gt;=150,"NA - NC",IF(R30&gt;=40,"A",IF(R30&gt;=20,"A"))))</f>
        <v>NA - NC</v>
      </c>
      <c r="U30" s="74">
        <v>5</v>
      </c>
      <c r="V30" s="74" t="s">
        <v>53</v>
      </c>
      <c r="W30" s="74" t="s">
        <v>53</v>
      </c>
      <c r="X30" s="74" t="s">
        <v>53</v>
      </c>
      <c r="Y30" s="75"/>
      <c r="Z30" s="74"/>
      <c r="AA30" s="74"/>
      <c r="AB30" s="74"/>
      <c r="AC30" s="74"/>
      <c r="AD30" s="73"/>
      <c r="AE30" s="74"/>
      <c r="AF30" s="74"/>
      <c r="AG30" s="65"/>
      <c r="AH30" s="75"/>
      <c r="AI30" s="66"/>
      <c r="AJ30" s="67"/>
      <c r="AK30" s="67"/>
      <c r="AL30" s="67"/>
      <c r="AM30" s="67"/>
      <c r="AN30" s="67"/>
      <c r="AO30" s="67"/>
    </row>
    <row r="31" spans="1:41" ht="171" x14ac:dyDescent="0.25">
      <c r="A31" s="47"/>
      <c r="B31" s="68"/>
      <c r="C31" s="85"/>
      <c r="D31" s="85"/>
      <c r="E31" s="85"/>
      <c r="F31" s="74" t="s">
        <v>108</v>
      </c>
      <c r="G31" s="91" t="s">
        <v>167</v>
      </c>
      <c r="H31" s="88" t="s">
        <v>151</v>
      </c>
      <c r="I31" s="88" t="s">
        <v>168</v>
      </c>
      <c r="J31" s="75" t="s">
        <v>59</v>
      </c>
      <c r="K31" s="75" t="s">
        <v>59</v>
      </c>
      <c r="L31" s="75" t="s">
        <v>59</v>
      </c>
      <c r="M31" s="74">
        <v>10</v>
      </c>
      <c r="N31" s="74">
        <v>3</v>
      </c>
      <c r="O31" s="74">
        <f t="shared" si="2"/>
        <v>30</v>
      </c>
      <c r="P31" s="74" t="str">
        <f t="shared" si="0"/>
        <v>MA</v>
      </c>
      <c r="Q31" s="74">
        <v>25</v>
      </c>
      <c r="R31" s="74">
        <f t="shared" si="3"/>
        <v>750</v>
      </c>
      <c r="S31" s="84" t="str">
        <f>IF('[1]Matriz de Riesgo Planta'!R31&gt;=600,"I",IF(R31&gt;=150,"II",IF(R31&gt;=40,"III",IF(R31&gt;=20,"IV"))))</f>
        <v>I</v>
      </c>
      <c r="T31" s="75" t="str">
        <f>IF('[1]Matriz de Riesgo Planta'!R31&gt;=600,"NA",IF(R31&gt;=150,"NA - NC",IF(R31&gt;=40,"A",IF(R31&gt;=20,"A"))))</f>
        <v>NA</v>
      </c>
      <c r="U31" s="74">
        <v>5</v>
      </c>
      <c r="V31" s="74" t="s">
        <v>53</v>
      </c>
      <c r="W31" s="74" t="s">
        <v>53</v>
      </c>
      <c r="X31" s="74" t="s">
        <v>53</v>
      </c>
      <c r="Y31" s="75" t="s">
        <v>169</v>
      </c>
      <c r="Z31" s="75"/>
      <c r="AA31" s="74"/>
      <c r="AB31" s="74"/>
      <c r="AC31" s="74"/>
      <c r="AD31" s="73"/>
      <c r="AE31" s="74"/>
      <c r="AF31" s="74"/>
      <c r="AG31" s="65"/>
      <c r="AH31" s="75"/>
      <c r="AI31" s="66"/>
      <c r="AJ31" s="67"/>
      <c r="AK31" s="67"/>
      <c r="AL31" s="67"/>
      <c r="AM31" s="67"/>
      <c r="AN31" s="67"/>
      <c r="AO31" s="67"/>
    </row>
    <row r="32" spans="1:41" ht="156.75" x14ac:dyDescent="0.25">
      <c r="A32" s="47"/>
      <c r="B32" s="68"/>
      <c r="C32" s="85"/>
      <c r="D32" s="85" t="s">
        <v>170</v>
      </c>
      <c r="E32" s="85"/>
      <c r="F32" s="74" t="s">
        <v>108</v>
      </c>
      <c r="G32" s="91" t="s">
        <v>171</v>
      </c>
      <c r="H32" s="92" t="s">
        <v>48</v>
      </c>
      <c r="I32" s="88" t="s">
        <v>172</v>
      </c>
      <c r="J32" s="75" t="s">
        <v>59</v>
      </c>
      <c r="K32" s="75" t="s">
        <v>59</v>
      </c>
      <c r="L32" s="75" t="s">
        <v>52</v>
      </c>
      <c r="M32" s="74">
        <v>6</v>
      </c>
      <c r="N32" s="74">
        <v>4</v>
      </c>
      <c r="O32" s="74">
        <f t="shared" si="2"/>
        <v>24</v>
      </c>
      <c r="P32" s="74" t="str">
        <f t="shared" si="0"/>
        <v>MA</v>
      </c>
      <c r="Q32" s="74">
        <v>60</v>
      </c>
      <c r="R32" s="74">
        <f t="shared" si="3"/>
        <v>1440</v>
      </c>
      <c r="S32" s="84" t="str">
        <f>IF('[1]Matriz de Riesgo Planta'!R32&gt;=600,"I",IF(R32&gt;=150,"II",IF(R32&gt;=40,"III",IF(R32&gt;=20,"IV"))))</f>
        <v>I</v>
      </c>
      <c r="T32" s="75" t="str">
        <f>IF('[1]Matriz de Riesgo Planta'!R32&gt;=600,"NA",IF(R32&gt;=150,"NA - NC",IF(R32&gt;=40,"A",IF(R32&gt;=20,"A"))))</f>
        <v>NA</v>
      </c>
      <c r="U32" s="74">
        <v>5</v>
      </c>
      <c r="V32" s="74" t="s">
        <v>53</v>
      </c>
      <c r="W32" s="74" t="s">
        <v>53</v>
      </c>
      <c r="X32" s="75" t="s">
        <v>53</v>
      </c>
      <c r="Y32" s="75" t="s">
        <v>173</v>
      </c>
      <c r="Z32" s="75" t="s">
        <v>53</v>
      </c>
      <c r="AA32" s="93"/>
      <c r="AB32" s="93"/>
      <c r="AC32" s="93"/>
      <c r="AD32" s="93"/>
      <c r="AE32" s="93"/>
      <c r="AF32" s="93"/>
      <c r="AG32" s="65"/>
      <c r="AH32" s="94"/>
      <c r="AI32" s="66"/>
      <c r="AJ32" s="67"/>
      <c r="AK32" s="67"/>
      <c r="AL32" s="67"/>
      <c r="AM32" s="67"/>
      <c r="AN32" s="67"/>
      <c r="AO32" s="67"/>
    </row>
    <row r="33" spans="1:41" ht="171" x14ac:dyDescent="0.25">
      <c r="A33" s="47"/>
      <c r="B33" s="68"/>
      <c r="C33" s="85"/>
      <c r="D33" s="85"/>
      <c r="E33" s="85"/>
      <c r="F33" s="74" t="s">
        <v>108</v>
      </c>
      <c r="G33" s="81" t="s">
        <v>174</v>
      </c>
      <c r="H33" s="95"/>
      <c r="I33" s="81" t="s">
        <v>175</v>
      </c>
      <c r="J33" s="75" t="s">
        <v>111</v>
      </c>
      <c r="K33" s="75" t="s">
        <v>59</v>
      </c>
      <c r="L33" s="75" t="s">
        <v>59</v>
      </c>
      <c r="M33" s="74">
        <v>6</v>
      </c>
      <c r="N33" s="74">
        <v>3</v>
      </c>
      <c r="O33" s="74">
        <f t="shared" si="2"/>
        <v>18</v>
      </c>
      <c r="P33" s="74" t="str">
        <f t="shared" si="0"/>
        <v>A</v>
      </c>
      <c r="Q33" s="74">
        <v>25</v>
      </c>
      <c r="R33" s="74">
        <f t="shared" si="3"/>
        <v>450</v>
      </c>
      <c r="S33" s="84" t="str">
        <f>IF('[1]Matriz de Riesgo Planta'!R33&gt;=600,"I",IF(R33&gt;=150,"II",IF(R33&gt;=40,"III",IF(R33&gt;=20,"IV"))))</f>
        <v>II</v>
      </c>
      <c r="T33" s="75" t="str">
        <f>IF('[1]Matriz de Riesgo Planta'!R33&gt;=600,"NA",IF(R33&gt;=150,"NA - NC",IF(R33&gt;=40,"A",IF(R33&gt;=20,"A"))))</f>
        <v>NA - NC</v>
      </c>
      <c r="U33" s="74">
        <v>5</v>
      </c>
      <c r="V33" s="74" t="s">
        <v>53</v>
      </c>
      <c r="W33" s="74" t="s">
        <v>53</v>
      </c>
      <c r="X33" s="75" t="s">
        <v>53</v>
      </c>
      <c r="Y33" s="75" t="s">
        <v>176</v>
      </c>
      <c r="Z33" s="75"/>
      <c r="AA33" s="93"/>
      <c r="AB33" s="93"/>
      <c r="AC33" s="93"/>
      <c r="AD33" s="93"/>
      <c r="AE33" s="93"/>
      <c r="AF33" s="93"/>
      <c r="AG33" s="65"/>
      <c r="AH33" s="94"/>
      <c r="AI33" s="66"/>
      <c r="AJ33" s="67"/>
      <c r="AK33" s="67"/>
      <c r="AL33" s="67"/>
      <c r="AM33" s="67"/>
      <c r="AN33" s="67"/>
      <c r="AO33" s="67"/>
    </row>
    <row r="34" spans="1:41" ht="228" x14ac:dyDescent="0.25">
      <c r="A34" s="47"/>
      <c r="B34" s="68"/>
      <c r="C34" s="85"/>
      <c r="D34" s="85"/>
      <c r="E34" s="85"/>
      <c r="F34" s="74" t="s">
        <v>108</v>
      </c>
      <c r="G34" s="81" t="s">
        <v>177</v>
      </c>
      <c r="H34" s="81" t="s">
        <v>119</v>
      </c>
      <c r="I34" s="81" t="s">
        <v>178</v>
      </c>
      <c r="J34" s="75" t="s">
        <v>59</v>
      </c>
      <c r="K34" s="75" t="s">
        <v>59</v>
      </c>
      <c r="L34" s="75" t="s">
        <v>59</v>
      </c>
      <c r="M34" s="74">
        <v>6</v>
      </c>
      <c r="N34" s="74">
        <v>3</v>
      </c>
      <c r="O34" s="74">
        <f t="shared" si="2"/>
        <v>18</v>
      </c>
      <c r="P34" s="74" t="str">
        <f t="shared" si="0"/>
        <v>A</v>
      </c>
      <c r="Q34" s="74">
        <v>25</v>
      </c>
      <c r="R34" s="74">
        <f t="shared" si="3"/>
        <v>450</v>
      </c>
      <c r="S34" s="84" t="str">
        <f>IF('[1]Matriz de Riesgo Planta'!R34&gt;=600,"I",IF(R34&gt;=150,"II",IF(R34&gt;=40,"III",IF(R34&gt;=20,"IV"))))</f>
        <v>II</v>
      </c>
      <c r="T34" s="75" t="str">
        <f>IF('[1]Matriz de Riesgo Planta'!R34&gt;=600,"NA",IF(R34&gt;=150,"NA - NC",IF(R34&gt;=40,"A",IF(R34&gt;=20,"A"))))</f>
        <v>NA - NC</v>
      </c>
      <c r="U34" s="74">
        <v>5</v>
      </c>
      <c r="V34" s="74" t="s">
        <v>53</v>
      </c>
      <c r="W34" s="74" t="s">
        <v>53</v>
      </c>
      <c r="X34" s="75" t="s">
        <v>53</v>
      </c>
      <c r="Y34" s="75" t="s">
        <v>179</v>
      </c>
      <c r="Z34" s="75" t="s">
        <v>180</v>
      </c>
      <c r="AA34" s="93"/>
      <c r="AB34" s="93"/>
      <c r="AC34" s="93"/>
      <c r="AD34" s="93"/>
      <c r="AE34" s="93"/>
      <c r="AF34" s="93"/>
      <c r="AG34" s="65"/>
      <c r="AH34" s="94"/>
      <c r="AI34" s="66"/>
      <c r="AJ34" s="67"/>
      <c r="AK34" s="67"/>
      <c r="AL34" s="67"/>
      <c r="AM34" s="67"/>
      <c r="AN34" s="67"/>
      <c r="AO34" s="67"/>
    </row>
    <row r="35" spans="1:41" ht="128.25" x14ac:dyDescent="0.25">
      <c r="A35" s="47"/>
      <c r="B35" s="68"/>
      <c r="C35" s="85"/>
      <c r="D35" s="85"/>
      <c r="E35" s="85"/>
      <c r="F35" s="74" t="s">
        <v>108</v>
      </c>
      <c r="G35" s="81" t="s">
        <v>181</v>
      </c>
      <c r="H35" s="81" t="s">
        <v>182</v>
      </c>
      <c r="I35" s="81" t="s">
        <v>183</v>
      </c>
      <c r="J35" s="75" t="s">
        <v>59</v>
      </c>
      <c r="K35" s="75" t="s">
        <v>59</v>
      </c>
      <c r="L35" s="75" t="s">
        <v>59</v>
      </c>
      <c r="M35" s="74">
        <v>6</v>
      </c>
      <c r="N35" s="74">
        <v>3</v>
      </c>
      <c r="O35" s="74">
        <f t="shared" si="2"/>
        <v>18</v>
      </c>
      <c r="P35" s="74" t="str">
        <f t="shared" si="0"/>
        <v>A</v>
      </c>
      <c r="Q35" s="74">
        <v>25</v>
      </c>
      <c r="R35" s="74">
        <f t="shared" si="3"/>
        <v>450</v>
      </c>
      <c r="S35" s="84" t="str">
        <f>IF('[1]Matriz de Riesgo Planta'!R35&gt;=600,"I",IF(R35&gt;=150,"II",IF(R35&gt;=40,"III",IF(R35&gt;=20,"IV"))))</f>
        <v>II</v>
      </c>
      <c r="T35" s="75" t="str">
        <f>IF('[1]Matriz de Riesgo Planta'!R35&gt;=600,"NA",IF(R35&gt;=150,"NA - NC",IF(R35&gt;=40,"A",IF(R35&gt;=20,"A"))))</f>
        <v>NA - NC</v>
      </c>
      <c r="U35" s="74">
        <v>5</v>
      </c>
      <c r="V35" s="74" t="s">
        <v>53</v>
      </c>
      <c r="W35" s="74" t="s">
        <v>53</v>
      </c>
      <c r="X35" s="75" t="s">
        <v>53</v>
      </c>
      <c r="Y35" s="75" t="s">
        <v>184</v>
      </c>
      <c r="Z35" s="75" t="s">
        <v>122</v>
      </c>
      <c r="AA35" s="93"/>
      <c r="AB35" s="93"/>
      <c r="AC35" s="93"/>
      <c r="AD35" s="93"/>
      <c r="AE35" s="93"/>
      <c r="AF35" s="93"/>
      <c r="AG35" s="65"/>
      <c r="AH35" s="94"/>
      <c r="AI35" s="66"/>
      <c r="AJ35" s="67"/>
      <c r="AK35" s="67"/>
      <c r="AL35" s="67"/>
      <c r="AM35" s="67"/>
      <c r="AN35" s="67"/>
      <c r="AO35" s="67"/>
    </row>
    <row r="36" spans="1:41" ht="114" x14ac:dyDescent="0.25">
      <c r="A36" s="47"/>
      <c r="B36" s="68"/>
      <c r="C36" s="85"/>
      <c r="D36" s="85"/>
      <c r="E36" s="85"/>
      <c r="F36" s="74" t="s">
        <v>108</v>
      </c>
      <c r="G36" s="81" t="s">
        <v>185</v>
      </c>
      <c r="H36" s="81" t="s">
        <v>186</v>
      </c>
      <c r="I36" s="81" t="s">
        <v>187</v>
      </c>
      <c r="J36" s="75" t="s">
        <v>59</v>
      </c>
      <c r="K36" s="75" t="s">
        <v>59</v>
      </c>
      <c r="L36" s="75" t="s">
        <v>59</v>
      </c>
      <c r="M36" s="74">
        <v>6</v>
      </c>
      <c r="N36" s="74">
        <v>3</v>
      </c>
      <c r="O36" s="74">
        <f t="shared" si="2"/>
        <v>18</v>
      </c>
      <c r="P36" s="74" t="str">
        <f t="shared" si="0"/>
        <v>A</v>
      </c>
      <c r="Q36" s="74">
        <v>60</v>
      </c>
      <c r="R36" s="74">
        <f t="shared" si="3"/>
        <v>1080</v>
      </c>
      <c r="S36" s="84" t="str">
        <f>IF('[1]Matriz de Riesgo Planta'!R36&gt;=600,"I",IF(R36&gt;=150,"II",IF(R36&gt;=40,"III",IF(R36&gt;=20,"IV"))))</f>
        <v>I</v>
      </c>
      <c r="T36" s="75" t="str">
        <f>IF('[1]Matriz de Riesgo Planta'!R36&gt;=600,"NA",IF(R36&gt;=150,"NA - NC",IF(R36&gt;=40,"A",IF(R36&gt;=20,"A"))))</f>
        <v>NA</v>
      </c>
      <c r="U36" s="74">
        <v>5</v>
      </c>
      <c r="V36" s="74" t="s">
        <v>53</v>
      </c>
      <c r="W36" s="74" t="s">
        <v>53</v>
      </c>
      <c r="X36" s="75" t="s">
        <v>53</v>
      </c>
      <c r="Y36" s="75" t="s">
        <v>188</v>
      </c>
      <c r="Z36" s="75" t="s">
        <v>122</v>
      </c>
      <c r="AA36" s="93"/>
      <c r="AB36" s="93"/>
      <c r="AC36" s="93"/>
      <c r="AD36" s="93"/>
      <c r="AE36" s="93"/>
      <c r="AF36" s="93"/>
      <c r="AG36" s="65"/>
      <c r="AH36" s="94"/>
      <c r="AI36" s="66"/>
      <c r="AJ36" s="67"/>
      <c r="AK36" s="67"/>
      <c r="AL36" s="67"/>
      <c r="AM36" s="67"/>
      <c r="AN36" s="67"/>
      <c r="AO36" s="67"/>
    </row>
    <row r="37" spans="1:41" ht="142.5" x14ac:dyDescent="0.25">
      <c r="A37" s="47"/>
      <c r="B37" s="68"/>
      <c r="C37" s="85"/>
      <c r="D37" s="85"/>
      <c r="E37" s="85"/>
      <c r="F37" s="74" t="s">
        <v>108</v>
      </c>
      <c r="G37" s="81" t="s">
        <v>189</v>
      </c>
      <c r="H37" s="81" t="s">
        <v>190</v>
      </c>
      <c r="I37" s="81" t="s">
        <v>191</v>
      </c>
      <c r="J37" s="75" t="s">
        <v>59</v>
      </c>
      <c r="K37" s="75" t="s">
        <v>59</v>
      </c>
      <c r="L37" s="75" t="s">
        <v>59</v>
      </c>
      <c r="M37" s="74">
        <v>6</v>
      </c>
      <c r="N37" s="74">
        <v>4</v>
      </c>
      <c r="O37" s="74">
        <f t="shared" si="2"/>
        <v>24</v>
      </c>
      <c r="P37" s="74" t="str">
        <f t="shared" si="0"/>
        <v>MA</v>
      </c>
      <c r="Q37" s="74">
        <v>60</v>
      </c>
      <c r="R37" s="74">
        <f t="shared" si="3"/>
        <v>1440</v>
      </c>
      <c r="S37" s="84" t="str">
        <f>IF('[1]Matriz de Riesgo Planta'!R37&gt;=600,"I",IF(R37&gt;=150,"II",IF(R37&gt;=40,"III",IF(R37&gt;=20,"IV"))))</f>
        <v>I</v>
      </c>
      <c r="T37" s="75" t="str">
        <f>IF('[1]Matriz de Riesgo Planta'!R37&gt;=600,"NA",IF(R37&gt;=150,"NA - NC",IF(R37&gt;=40,"A",IF(R37&gt;=20,"A"))))</f>
        <v>NA</v>
      </c>
      <c r="U37" s="74">
        <v>5</v>
      </c>
      <c r="V37" s="75" t="s">
        <v>53</v>
      </c>
      <c r="W37" s="75" t="s">
        <v>53</v>
      </c>
      <c r="X37" s="75" t="s">
        <v>53</v>
      </c>
      <c r="Y37" s="75" t="s">
        <v>192</v>
      </c>
      <c r="Z37" s="75" t="s">
        <v>53</v>
      </c>
      <c r="AA37" s="93"/>
      <c r="AB37" s="93"/>
      <c r="AC37" s="93"/>
      <c r="AD37" s="93"/>
      <c r="AE37" s="93"/>
      <c r="AF37" s="93"/>
      <c r="AG37" s="65"/>
      <c r="AH37" s="94"/>
      <c r="AI37" s="66"/>
      <c r="AJ37" s="67"/>
      <c r="AK37" s="67"/>
      <c r="AL37" s="67"/>
      <c r="AM37" s="67"/>
      <c r="AN37" s="67"/>
      <c r="AO37" s="67"/>
    </row>
    <row r="38" spans="1:41" ht="199.5" x14ac:dyDescent="0.25">
      <c r="A38" s="47"/>
      <c r="B38" s="59" t="s">
        <v>193</v>
      </c>
      <c r="C38" s="96" t="s">
        <v>194</v>
      </c>
      <c r="D38" s="96" t="s">
        <v>195</v>
      </c>
      <c r="E38" s="96" t="s">
        <v>196</v>
      </c>
      <c r="F38" s="97" t="s">
        <v>108</v>
      </c>
      <c r="G38" s="98" t="s">
        <v>197</v>
      </c>
      <c r="H38" s="99" t="s">
        <v>138</v>
      </c>
      <c r="I38" s="98" t="s">
        <v>198</v>
      </c>
      <c r="J38" s="98" t="s">
        <v>59</v>
      </c>
      <c r="K38" s="98" t="s">
        <v>59</v>
      </c>
      <c r="L38" s="98" t="s">
        <v>59</v>
      </c>
      <c r="M38" s="97">
        <v>6</v>
      </c>
      <c r="N38" s="97">
        <v>4</v>
      </c>
      <c r="O38" s="97">
        <f t="shared" si="2"/>
        <v>24</v>
      </c>
      <c r="P38" s="97" t="str">
        <f t="shared" si="0"/>
        <v>MA</v>
      </c>
      <c r="Q38" s="97">
        <v>25</v>
      </c>
      <c r="R38" s="97">
        <f t="shared" si="3"/>
        <v>600</v>
      </c>
      <c r="S38" s="65" t="str">
        <f>IF('[1]Matriz de Riesgo Planta'!R38&gt;=600,"I",IF(R38&gt;=150,"II",IF(R38&gt;=40,"III",IF(R38&gt;=20,"IV"))))</f>
        <v>I</v>
      </c>
      <c r="T38" s="98" t="str">
        <f>IF('[1]Matriz de Riesgo Planta'!R38&gt;=600,"NA",IF(R38&gt;=150,"NA - NC",IF(R38&gt;=40,"A",IF(R38&gt;=20,"A"))))</f>
        <v>NA</v>
      </c>
      <c r="U38" s="97">
        <v>5</v>
      </c>
      <c r="V38" s="97" t="s">
        <v>53</v>
      </c>
      <c r="W38" s="97" t="s">
        <v>53</v>
      </c>
      <c r="X38" s="98" t="s">
        <v>53</v>
      </c>
      <c r="Y38" s="98" t="s">
        <v>199</v>
      </c>
      <c r="Z38" s="97" t="s">
        <v>126</v>
      </c>
      <c r="AA38" s="97"/>
      <c r="AB38" s="97"/>
      <c r="AC38" s="97"/>
      <c r="AD38" s="97"/>
      <c r="AE38" s="97"/>
      <c r="AF38" s="97"/>
      <c r="AG38" s="65"/>
      <c r="AH38" s="98"/>
      <c r="AI38" s="66"/>
      <c r="AJ38" s="67"/>
      <c r="AK38" s="67"/>
      <c r="AL38" s="67"/>
      <c r="AM38" s="67"/>
      <c r="AN38" s="67"/>
      <c r="AO38" s="67"/>
    </row>
    <row r="39" spans="1:41" ht="142.5" x14ac:dyDescent="0.25">
      <c r="A39" s="47"/>
      <c r="B39" s="68"/>
      <c r="C39" s="100"/>
      <c r="D39" s="101"/>
      <c r="E39" s="101"/>
      <c r="F39" s="97" t="s">
        <v>46</v>
      </c>
      <c r="G39" s="98" t="s">
        <v>200</v>
      </c>
      <c r="H39" s="102"/>
      <c r="I39" s="98" t="s">
        <v>201</v>
      </c>
      <c r="J39" s="98" t="s">
        <v>59</v>
      </c>
      <c r="K39" s="98" t="s">
        <v>59</v>
      </c>
      <c r="L39" s="98" t="s">
        <v>59</v>
      </c>
      <c r="M39" s="97">
        <v>6</v>
      </c>
      <c r="N39" s="97">
        <v>4</v>
      </c>
      <c r="O39" s="97">
        <f t="shared" si="2"/>
        <v>24</v>
      </c>
      <c r="P39" s="97" t="str">
        <f t="shared" si="0"/>
        <v>MA</v>
      </c>
      <c r="Q39" s="97">
        <v>10</v>
      </c>
      <c r="R39" s="97">
        <f t="shared" si="3"/>
        <v>240</v>
      </c>
      <c r="S39" s="65" t="str">
        <f>IF('[1]Matriz de Riesgo Planta'!R39&gt;=600,"I",IF(R39&gt;=150,"II",IF(R39&gt;=40,"III",IF(R39&gt;=20,"IV"))))</f>
        <v>II</v>
      </c>
      <c r="T39" s="98" t="str">
        <f>IF('[1]Matriz de Riesgo Planta'!R39&gt;=600,"NA",IF(R39&gt;=150,"NA - NC",IF(R39&gt;=40,"A",IF(R39&gt;=20,"A"))))</f>
        <v>NA - NC</v>
      </c>
      <c r="U39" s="97">
        <v>5</v>
      </c>
      <c r="V39" s="97" t="s">
        <v>53</v>
      </c>
      <c r="W39" s="97" t="s">
        <v>53</v>
      </c>
      <c r="X39" s="98" t="s">
        <v>53</v>
      </c>
      <c r="Y39" s="98" t="s">
        <v>202</v>
      </c>
      <c r="Z39" s="97" t="s">
        <v>126</v>
      </c>
      <c r="AA39" s="97"/>
      <c r="AB39" s="97"/>
      <c r="AC39" s="97"/>
      <c r="AD39" s="97"/>
      <c r="AE39" s="97"/>
      <c r="AF39" s="97"/>
      <c r="AG39" s="65"/>
      <c r="AH39" s="98"/>
      <c r="AI39" s="66"/>
      <c r="AJ39" s="67"/>
      <c r="AK39" s="67"/>
      <c r="AL39" s="67"/>
      <c r="AM39" s="67"/>
      <c r="AN39" s="67"/>
      <c r="AO39" s="67"/>
    </row>
    <row r="40" spans="1:41" ht="185.25" x14ac:dyDescent="0.25">
      <c r="A40" s="47"/>
      <c r="B40" s="68"/>
      <c r="C40" s="100"/>
      <c r="D40" s="100"/>
      <c r="E40" s="100"/>
      <c r="F40" s="97" t="s">
        <v>108</v>
      </c>
      <c r="G40" s="103" t="s">
        <v>203</v>
      </c>
      <c r="H40" s="104" t="s">
        <v>48</v>
      </c>
      <c r="I40" s="98" t="s">
        <v>204</v>
      </c>
      <c r="J40" s="98" t="s">
        <v>114</v>
      </c>
      <c r="K40" s="98" t="s">
        <v>59</v>
      </c>
      <c r="L40" s="98" t="s">
        <v>52</v>
      </c>
      <c r="M40" s="97">
        <v>6</v>
      </c>
      <c r="N40" s="97">
        <v>4</v>
      </c>
      <c r="O40" s="97">
        <f>M40*N40</f>
        <v>24</v>
      </c>
      <c r="P40" s="97" t="str">
        <f>IF(O40&gt;=20,"MA",IF(O40&gt;=10,"A",IF(O40&gt;=6,"M",IF(O40&gt;=2,"B"))))</f>
        <v>MA</v>
      </c>
      <c r="Q40" s="97">
        <v>25</v>
      </c>
      <c r="R40" s="97">
        <f>O40*Q40</f>
        <v>600</v>
      </c>
      <c r="S40" s="105" t="str">
        <f>IF('[1]Matriz de Riesgo Planta'!R40&gt;=600,"I",IF(R40&gt;=150,"II",IF(R40&gt;=40,"III",IF(R40&gt;=20,"IV"))))</f>
        <v>I</v>
      </c>
      <c r="T40" s="98" t="str">
        <f>IF('[1]Matriz de Riesgo Planta'!R40&gt;=600,"NA",IF(R40&gt;=150,"NA - NC",IF(R40&gt;=40,"A",IF(R40&gt;=20,"A"))))</f>
        <v>NA</v>
      </c>
      <c r="U40" s="97">
        <v>5</v>
      </c>
      <c r="V40" s="97" t="s">
        <v>53</v>
      </c>
      <c r="W40" s="98" t="s">
        <v>53</v>
      </c>
      <c r="X40" s="98" t="s">
        <v>53</v>
      </c>
      <c r="Y40" s="98" t="s">
        <v>117</v>
      </c>
      <c r="Z40" s="98" t="s">
        <v>205</v>
      </c>
      <c r="AA40" s="97"/>
      <c r="AB40" s="97"/>
      <c r="AC40" s="97"/>
      <c r="AD40" s="97"/>
      <c r="AE40" s="97"/>
      <c r="AF40" s="97"/>
      <c r="AG40" s="65"/>
      <c r="AH40" s="98"/>
      <c r="AI40" s="66"/>
      <c r="AJ40" s="67"/>
      <c r="AK40" s="67"/>
      <c r="AL40" s="67"/>
      <c r="AM40" s="67"/>
      <c r="AN40" s="67"/>
      <c r="AO40" s="67"/>
    </row>
    <row r="41" spans="1:41" ht="171" x14ac:dyDescent="0.25">
      <c r="A41" s="47"/>
      <c r="B41" s="68"/>
      <c r="C41" s="100"/>
      <c r="D41" s="100"/>
      <c r="E41" s="100"/>
      <c r="F41" s="97" t="s">
        <v>108</v>
      </c>
      <c r="G41" s="103" t="s">
        <v>206</v>
      </c>
      <c r="H41" s="104"/>
      <c r="I41" s="103" t="s">
        <v>175</v>
      </c>
      <c r="J41" s="98" t="s">
        <v>114</v>
      </c>
      <c r="K41" s="98" t="s">
        <v>59</v>
      </c>
      <c r="L41" s="98" t="s">
        <v>59</v>
      </c>
      <c r="M41" s="97">
        <v>6</v>
      </c>
      <c r="N41" s="97">
        <v>4</v>
      </c>
      <c r="O41" s="97">
        <f>M41*N41</f>
        <v>24</v>
      </c>
      <c r="P41" s="97" t="str">
        <f>IF(O41&gt;=20,"MA",IF(O41&gt;=10,"A",IF(O41&gt;=6,"M",IF(O41&gt;=2,"B"))))</f>
        <v>MA</v>
      </c>
      <c r="Q41" s="97">
        <v>25</v>
      </c>
      <c r="R41" s="97">
        <f>O41*Q41</f>
        <v>600</v>
      </c>
      <c r="S41" s="105" t="str">
        <f>IF('[1]Matriz de Riesgo Planta'!R41&gt;=600,"I",IF(R41&gt;=150,"II",IF(R41&gt;=40,"III",IF(R41&gt;=20,"IV"))))</f>
        <v>I</v>
      </c>
      <c r="T41" s="98" t="str">
        <f>IF('[1]Matriz de Riesgo Planta'!R41&gt;=600,"NA",IF(R41&gt;=150,"NA - NC",IF(R41&gt;=40,"A",IF(R41&gt;=20,"A"))))</f>
        <v>NA</v>
      </c>
      <c r="U41" s="97">
        <v>5</v>
      </c>
      <c r="V41" s="97" t="s">
        <v>53</v>
      </c>
      <c r="W41" s="97" t="s">
        <v>53</v>
      </c>
      <c r="X41" s="98" t="s">
        <v>53</v>
      </c>
      <c r="Y41" s="98" t="s">
        <v>176</v>
      </c>
      <c r="Z41" s="98" t="s">
        <v>53</v>
      </c>
      <c r="AA41" s="97"/>
      <c r="AB41" s="97"/>
      <c r="AC41" s="97"/>
      <c r="AD41" s="97"/>
      <c r="AE41" s="97"/>
      <c r="AF41" s="97"/>
      <c r="AG41" s="65"/>
      <c r="AH41" s="98"/>
      <c r="AI41" s="66"/>
      <c r="AJ41" s="67" t="s">
        <v>145</v>
      </c>
      <c r="AK41" s="67"/>
      <c r="AL41" s="67"/>
      <c r="AM41" s="67"/>
      <c r="AN41" s="67"/>
      <c r="AO41" s="67"/>
    </row>
    <row r="42" spans="1:41" ht="185.25" x14ac:dyDescent="0.25">
      <c r="A42" s="47"/>
      <c r="B42" s="68"/>
      <c r="C42" s="100"/>
      <c r="D42" s="100"/>
      <c r="E42" s="100"/>
      <c r="F42" s="97" t="s">
        <v>46</v>
      </c>
      <c r="G42" s="98" t="s">
        <v>207</v>
      </c>
      <c r="H42" s="99" t="s">
        <v>208</v>
      </c>
      <c r="I42" s="98" t="s">
        <v>209</v>
      </c>
      <c r="J42" s="98" t="s">
        <v>59</v>
      </c>
      <c r="K42" s="98" t="s">
        <v>59</v>
      </c>
      <c r="L42" s="98" t="s">
        <v>210</v>
      </c>
      <c r="M42" s="97">
        <v>4</v>
      </c>
      <c r="N42" s="97">
        <v>3</v>
      </c>
      <c r="O42" s="97">
        <f t="shared" si="2"/>
        <v>12</v>
      </c>
      <c r="P42" s="97" t="str">
        <f t="shared" si="0"/>
        <v>A</v>
      </c>
      <c r="Q42" s="97">
        <v>25</v>
      </c>
      <c r="R42" s="97">
        <f t="shared" si="3"/>
        <v>300</v>
      </c>
      <c r="S42" s="65" t="str">
        <f>IF('[1]Matriz de Riesgo Planta'!R42&gt;=600,"I",IF(R42&gt;=150,"II",IF(R42&gt;=40,"III",IF(R42&gt;=20,"IV"))))</f>
        <v>II</v>
      </c>
      <c r="T42" s="98" t="str">
        <f>IF('[1]Matriz de Riesgo Planta'!R42&gt;=600,"NA",IF(R42&gt;=150,"NA - NC",IF(R42&gt;=40,"A",IF(R42&gt;=20,"A"))))</f>
        <v>NA - NC</v>
      </c>
      <c r="U42" s="97">
        <v>5</v>
      </c>
      <c r="V42" s="97" t="s">
        <v>53</v>
      </c>
      <c r="W42" s="97" t="s">
        <v>53</v>
      </c>
      <c r="X42" s="97" t="s">
        <v>53</v>
      </c>
      <c r="Y42" s="98" t="s">
        <v>211</v>
      </c>
      <c r="Z42" s="97" t="s">
        <v>212</v>
      </c>
      <c r="AA42" s="97"/>
      <c r="AB42" s="97"/>
      <c r="AC42" s="97"/>
      <c r="AD42" s="97"/>
      <c r="AE42" s="97"/>
      <c r="AF42" s="97"/>
      <c r="AG42" s="65"/>
      <c r="AH42" s="98"/>
      <c r="AI42" s="66"/>
      <c r="AJ42" s="67"/>
      <c r="AK42" s="67"/>
      <c r="AL42" s="67"/>
      <c r="AM42" s="67"/>
      <c r="AN42" s="67"/>
      <c r="AO42" s="67"/>
    </row>
    <row r="43" spans="1:41" ht="185.25" x14ac:dyDescent="0.25">
      <c r="A43" s="47"/>
      <c r="B43" s="68"/>
      <c r="C43" s="100"/>
      <c r="D43" s="100"/>
      <c r="E43" s="100"/>
      <c r="F43" s="97" t="s">
        <v>108</v>
      </c>
      <c r="G43" s="98" t="s">
        <v>213</v>
      </c>
      <c r="H43" s="106"/>
      <c r="I43" s="98" t="s">
        <v>64</v>
      </c>
      <c r="J43" s="98" t="s">
        <v>59</v>
      </c>
      <c r="K43" s="98" t="s">
        <v>59</v>
      </c>
      <c r="L43" s="98" t="s">
        <v>210</v>
      </c>
      <c r="M43" s="97">
        <v>4</v>
      </c>
      <c r="N43" s="97">
        <v>2</v>
      </c>
      <c r="O43" s="97">
        <f t="shared" si="2"/>
        <v>8</v>
      </c>
      <c r="P43" s="97" t="str">
        <f t="shared" si="0"/>
        <v>M</v>
      </c>
      <c r="Q43" s="97">
        <v>60</v>
      </c>
      <c r="R43" s="97">
        <f t="shared" si="3"/>
        <v>480</v>
      </c>
      <c r="S43" s="65" t="str">
        <f>IF('[1]Matriz de Riesgo Planta'!R43&gt;=600,"I",IF(R43&gt;=150,"II",IF(R43&gt;=40,"III",IF(R43&gt;=20,"IV"))))</f>
        <v>II</v>
      </c>
      <c r="T43" s="98" t="str">
        <f>IF('[1]Matriz de Riesgo Planta'!R43&gt;=600,"NA",IF(R43&gt;=150,"NA - NC",IF(R43&gt;=40,"A",IF(R43&gt;=20,"A"))))</f>
        <v>NA - NC</v>
      </c>
      <c r="U43" s="97">
        <v>5</v>
      </c>
      <c r="V43" s="97" t="s">
        <v>53</v>
      </c>
      <c r="W43" s="97" t="s">
        <v>53</v>
      </c>
      <c r="X43" s="97" t="s">
        <v>53</v>
      </c>
      <c r="Y43" s="98" t="s">
        <v>211</v>
      </c>
      <c r="Z43" s="98" t="s">
        <v>214</v>
      </c>
      <c r="AA43" s="97"/>
      <c r="AB43" s="97"/>
      <c r="AC43" s="97"/>
      <c r="AD43" s="97"/>
      <c r="AE43" s="97"/>
      <c r="AF43" s="97"/>
      <c r="AG43" s="65"/>
      <c r="AH43" s="98"/>
      <c r="AI43" s="66"/>
      <c r="AJ43" s="107"/>
      <c r="AK43" s="107"/>
      <c r="AL43" s="107"/>
      <c r="AM43" s="107"/>
      <c r="AN43" s="107"/>
      <c r="AO43" s="107"/>
    </row>
    <row r="44" spans="1:41" ht="185.25" x14ac:dyDescent="0.25">
      <c r="A44" s="47"/>
      <c r="B44" s="68"/>
      <c r="C44" s="100"/>
      <c r="D44" s="108"/>
      <c r="E44" s="108"/>
      <c r="F44" s="109" t="s">
        <v>46</v>
      </c>
      <c r="G44" s="110" t="s">
        <v>215</v>
      </c>
      <c r="H44" s="102"/>
      <c r="I44" s="98" t="s">
        <v>216</v>
      </c>
      <c r="J44" s="98" t="s">
        <v>59</v>
      </c>
      <c r="K44" s="98" t="s">
        <v>59</v>
      </c>
      <c r="L44" s="98" t="s">
        <v>210</v>
      </c>
      <c r="M44" s="97">
        <v>6</v>
      </c>
      <c r="N44" s="97">
        <v>2</v>
      </c>
      <c r="O44" s="97">
        <f t="shared" si="2"/>
        <v>12</v>
      </c>
      <c r="P44" s="97" t="str">
        <f t="shared" si="0"/>
        <v>A</v>
      </c>
      <c r="Q44" s="97">
        <v>25</v>
      </c>
      <c r="R44" s="97">
        <f t="shared" si="3"/>
        <v>300</v>
      </c>
      <c r="S44" s="65" t="str">
        <f>IF('[1]Matriz de Riesgo Planta'!R44&gt;=600,"I",IF(R44&gt;=150,"II",IF(R44&gt;=40,"III",IF(R44&gt;=20,"IV"))))</f>
        <v>II</v>
      </c>
      <c r="T44" s="98" t="str">
        <f>IF('[1]Matriz de Riesgo Planta'!R44&gt;=600,"NA",IF(R44&gt;=150,"NA - NC",IF(R44&gt;=40,"A",IF(R44&gt;=20,"A"))))</f>
        <v>NA - NC</v>
      </c>
      <c r="U44" s="97">
        <v>5</v>
      </c>
      <c r="V44" s="97" t="s">
        <v>53</v>
      </c>
      <c r="W44" s="97" t="s">
        <v>53</v>
      </c>
      <c r="X44" s="97" t="s">
        <v>53</v>
      </c>
      <c r="Y44" s="98" t="s">
        <v>211</v>
      </c>
      <c r="Z44" s="97" t="s">
        <v>210</v>
      </c>
      <c r="AA44" s="97"/>
      <c r="AB44" s="97"/>
      <c r="AC44" s="97"/>
      <c r="AD44" s="97"/>
      <c r="AE44" s="97"/>
      <c r="AF44" s="97"/>
      <c r="AG44" s="65"/>
      <c r="AH44" s="98"/>
      <c r="AI44" s="66"/>
      <c r="AJ44" s="67"/>
      <c r="AK44" s="67"/>
      <c r="AL44" s="67"/>
      <c r="AM44" s="67"/>
      <c r="AN44" s="67"/>
      <c r="AO44" s="67"/>
    </row>
    <row r="45" spans="1:41" ht="256.5" x14ac:dyDescent="0.25">
      <c r="A45" s="47"/>
      <c r="B45" s="68"/>
      <c r="C45" s="100"/>
      <c r="D45" s="111" t="s">
        <v>217</v>
      </c>
      <c r="E45" s="111" t="s">
        <v>196</v>
      </c>
      <c r="F45" s="112" t="s">
        <v>108</v>
      </c>
      <c r="G45" s="113" t="s">
        <v>197</v>
      </c>
      <c r="H45" s="114" t="s">
        <v>138</v>
      </c>
      <c r="I45" s="113" t="s">
        <v>198</v>
      </c>
      <c r="J45" s="113" t="s">
        <v>59</v>
      </c>
      <c r="K45" s="113" t="s">
        <v>59</v>
      </c>
      <c r="L45" s="113" t="s">
        <v>212</v>
      </c>
      <c r="M45" s="112">
        <v>6</v>
      </c>
      <c r="N45" s="112">
        <v>2</v>
      </c>
      <c r="O45" s="112">
        <f t="shared" si="2"/>
        <v>12</v>
      </c>
      <c r="P45" s="112" t="str">
        <f t="shared" si="0"/>
        <v>A</v>
      </c>
      <c r="Q45" s="112">
        <v>20</v>
      </c>
      <c r="R45" s="112">
        <f t="shared" si="3"/>
        <v>240</v>
      </c>
      <c r="S45" s="65" t="str">
        <f>IF('[1]Matriz de Riesgo Planta'!R45&gt;=600,"I",IF(R45&gt;=150,"II",IF(R45&gt;=40,"III",IF(R45&gt;=20,"IV"))))</f>
        <v>II</v>
      </c>
      <c r="T45" s="113" t="str">
        <f>IF('[1]Matriz de Riesgo Planta'!R45&gt;=600,"NA",IF(R45&gt;=150,"NA - NC",IF(R45&gt;=40,"A",IF(R45&gt;=20,"A"))))</f>
        <v>NA - NC</v>
      </c>
      <c r="U45" s="112">
        <v>25</v>
      </c>
      <c r="V45" s="113" t="s">
        <v>53</v>
      </c>
      <c r="W45" s="113" t="s">
        <v>53</v>
      </c>
      <c r="X45" s="113" t="s">
        <v>53</v>
      </c>
      <c r="Y45" s="113" t="s">
        <v>218</v>
      </c>
      <c r="Z45" s="113" t="s">
        <v>219</v>
      </c>
      <c r="AA45" s="112"/>
      <c r="AB45" s="112"/>
      <c r="AC45" s="112"/>
      <c r="AD45" s="112"/>
      <c r="AE45" s="112"/>
      <c r="AF45" s="112"/>
      <c r="AG45" s="65"/>
      <c r="AH45" s="113"/>
      <c r="AI45" s="66"/>
      <c r="AJ45" s="115"/>
      <c r="AK45" s="115"/>
      <c r="AL45" s="115"/>
      <c r="AM45" s="115"/>
      <c r="AN45" s="115"/>
      <c r="AO45" s="115"/>
    </row>
    <row r="46" spans="1:41" ht="185.25" x14ac:dyDescent="0.25">
      <c r="A46" s="47"/>
      <c r="B46" s="68"/>
      <c r="C46" s="100"/>
      <c r="D46" s="116"/>
      <c r="E46" s="116"/>
      <c r="F46" s="112" t="s">
        <v>108</v>
      </c>
      <c r="G46" s="113" t="s">
        <v>203</v>
      </c>
      <c r="H46" s="117" t="s">
        <v>48</v>
      </c>
      <c r="I46" s="113" t="s">
        <v>204</v>
      </c>
      <c r="J46" s="113" t="s">
        <v>220</v>
      </c>
      <c r="K46" s="113" t="s">
        <v>59</v>
      </c>
      <c r="L46" s="113" t="s">
        <v>221</v>
      </c>
      <c r="M46" s="112">
        <v>6</v>
      </c>
      <c r="N46" s="112">
        <v>3</v>
      </c>
      <c r="O46" s="112">
        <f t="shared" si="2"/>
        <v>18</v>
      </c>
      <c r="P46" s="112" t="str">
        <f t="shared" si="0"/>
        <v>A</v>
      </c>
      <c r="Q46" s="112">
        <v>25</v>
      </c>
      <c r="R46" s="112">
        <f t="shared" si="3"/>
        <v>450</v>
      </c>
      <c r="S46" s="65" t="str">
        <f>IF('[1]Matriz de Riesgo Planta'!R46&gt;=600,"I",IF(R46&gt;=150,"II",IF(R46&gt;=40,"III",IF(R46&gt;=20,"IV"))))</f>
        <v>II</v>
      </c>
      <c r="T46" s="113" t="str">
        <f>IF('[1]Matriz de Riesgo Planta'!R46&gt;=600,"NA",IF(R46&gt;=150,"NA - NC",IF(R46&gt;=40,"A",IF(R46&gt;=20,"A"))))</f>
        <v>NA - NC</v>
      </c>
      <c r="U46" s="112">
        <v>25</v>
      </c>
      <c r="V46" s="113" t="s">
        <v>53</v>
      </c>
      <c r="W46" s="113" t="s">
        <v>53</v>
      </c>
      <c r="X46" s="113" t="s">
        <v>53</v>
      </c>
      <c r="Y46" s="113" t="s">
        <v>222</v>
      </c>
      <c r="Z46" s="113" t="s">
        <v>53</v>
      </c>
      <c r="AA46" s="112"/>
      <c r="AB46" s="112"/>
      <c r="AC46" s="112"/>
      <c r="AD46" s="112"/>
      <c r="AE46" s="112"/>
      <c r="AF46" s="112"/>
      <c r="AG46" s="65"/>
      <c r="AH46" s="113"/>
      <c r="AI46" s="66"/>
      <c r="AJ46" s="115"/>
      <c r="AK46" s="115"/>
      <c r="AL46" s="115"/>
      <c r="AM46" s="115"/>
      <c r="AN46" s="115"/>
      <c r="AO46" s="115"/>
    </row>
    <row r="47" spans="1:41" ht="142.5" x14ac:dyDescent="0.25">
      <c r="A47" s="47"/>
      <c r="B47" s="68"/>
      <c r="C47" s="100"/>
      <c r="D47" s="116"/>
      <c r="E47" s="116"/>
      <c r="F47" s="112" t="s">
        <v>108</v>
      </c>
      <c r="G47" s="113" t="s">
        <v>206</v>
      </c>
      <c r="H47" s="118"/>
      <c r="I47" s="113" t="s">
        <v>175</v>
      </c>
      <c r="J47" s="113" t="s">
        <v>59</v>
      </c>
      <c r="K47" s="113" t="s">
        <v>59</v>
      </c>
      <c r="L47" s="113" t="s">
        <v>221</v>
      </c>
      <c r="M47" s="112">
        <v>6</v>
      </c>
      <c r="N47" s="112">
        <v>3</v>
      </c>
      <c r="O47" s="112">
        <f>M47*N47</f>
        <v>18</v>
      </c>
      <c r="P47" s="112" t="str">
        <f t="shared" si="0"/>
        <v>A</v>
      </c>
      <c r="Q47" s="112">
        <v>25</v>
      </c>
      <c r="R47" s="112">
        <f>O47*Q47</f>
        <v>450</v>
      </c>
      <c r="S47" s="65" t="str">
        <f>IF('[1]Matriz de Riesgo Planta'!R47&gt;=600,"I",IF(R47&gt;=150,"II",IF(R47&gt;=40,"III",IF(R47&gt;=20,"IV"))))</f>
        <v>II</v>
      </c>
      <c r="T47" s="113" t="str">
        <f>IF('[1]Matriz de Riesgo Planta'!R47&gt;=600,"NA",IF(R47&gt;=150,"NA - NC",IF(R47&gt;=40,"A",IF(R47&gt;=20,"A"))))</f>
        <v>NA - NC</v>
      </c>
      <c r="U47" s="112">
        <v>25</v>
      </c>
      <c r="V47" s="113" t="s">
        <v>53</v>
      </c>
      <c r="W47" s="113" t="s">
        <v>53</v>
      </c>
      <c r="X47" s="113" t="s">
        <v>53</v>
      </c>
      <c r="Y47" s="113" t="s">
        <v>222</v>
      </c>
      <c r="Z47" s="113" t="s">
        <v>212</v>
      </c>
      <c r="AA47" s="112"/>
      <c r="AB47" s="112"/>
      <c r="AC47" s="112"/>
      <c r="AD47" s="112"/>
      <c r="AE47" s="112"/>
      <c r="AF47" s="112"/>
      <c r="AG47" s="65"/>
      <c r="AH47" s="113"/>
      <c r="AI47" s="66"/>
      <c r="AJ47" s="115"/>
      <c r="AK47" s="115"/>
      <c r="AL47" s="115"/>
      <c r="AM47" s="115"/>
      <c r="AN47" s="115"/>
      <c r="AO47" s="115"/>
    </row>
    <row r="48" spans="1:41" ht="142.5" x14ac:dyDescent="0.25">
      <c r="A48" s="47"/>
      <c r="B48" s="68"/>
      <c r="C48" s="100"/>
      <c r="D48" s="116"/>
      <c r="E48" s="116"/>
      <c r="F48" s="112" t="s">
        <v>108</v>
      </c>
      <c r="G48" s="113" t="s">
        <v>223</v>
      </c>
      <c r="H48" s="119"/>
      <c r="I48" s="113" t="s">
        <v>224</v>
      </c>
      <c r="J48" s="113" t="s">
        <v>59</v>
      </c>
      <c r="K48" s="113" t="s">
        <v>59</v>
      </c>
      <c r="L48" s="113" t="s">
        <v>59</v>
      </c>
      <c r="M48" s="112">
        <v>6</v>
      </c>
      <c r="N48" s="112">
        <v>4</v>
      </c>
      <c r="O48" s="112">
        <f t="shared" si="2"/>
        <v>24</v>
      </c>
      <c r="P48" s="112" t="str">
        <f t="shared" si="0"/>
        <v>MA</v>
      </c>
      <c r="Q48" s="112">
        <v>10</v>
      </c>
      <c r="R48" s="112">
        <f t="shared" si="3"/>
        <v>240</v>
      </c>
      <c r="S48" s="65" t="str">
        <f>IF('[1]Matriz de Riesgo Planta'!R48&gt;=600,"I",IF(R48&gt;=150,"II",IF(R48&gt;=40,"III",IF(R48&gt;=20,"IV"))))</f>
        <v>II</v>
      </c>
      <c r="T48" s="113" t="str">
        <f>IF('[1]Matriz de Riesgo Planta'!R48&gt;=600,"NA",IF(R48&gt;=150,"NA - NC",IF(R48&gt;=40,"A",IF(R48&gt;=20,"A"))))</f>
        <v>NA - NC</v>
      </c>
      <c r="U48" s="112">
        <v>25</v>
      </c>
      <c r="V48" s="113" t="s">
        <v>53</v>
      </c>
      <c r="W48" s="113" t="s">
        <v>53</v>
      </c>
      <c r="X48" s="113" t="s">
        <v>53</v>
      </c>
      <c r="Y48" s="113" t="s">
        <v>222</v>
      </c>
      <c r="Z48" s="113"/>
      <c r="AA48" s="112"/>
      <c r="AB48" s="112"/>
      <c r="AC48" s="112"/>
      <c r="AD48" s="112"/>
      <c r="AE48" s="112"/>
      <c r="AF48" s="112"/>
      <c r="AG48" s="65"/>
      <c r="AH48" s="113"/>
      <c r="AI48" s="66"/>
      <c r="AJ48" s="115"/>
      <c r="AK48" s="115"/>
      <c r="AL48" s="115"/>
      <c r="AM48" s="115"/>
      <c r="AN48" s="115"/>
      <c r="AO48" s="115"/>
    </row>
    <row r="49" spans="1:41" ht="85.5" x14ac:dyDescent="0.25">
      <c r="A49" s="47"/>
      <c r="B49" s="68"/>
      <c r="C49" s="100"/>
      <c r="D49" s="120"/>
      <c r="E49" s="120"/>
      <c r="F49" s="112" t="s">
        <v>46</v>
      </c>
      <c r="G49" s="113" t="s">
        <v>207</v>
      </c>
      <c r="H49" s="121" t="s">
        <v>208</v>
      </c>
      <c r="I49" s="113" t="s">
        <v>209</v>
      </c>
      <c r="J49" s="113" t="s">
        <v>59</v>
      </c>
      <c r="K49" s="113" t="s">
        <v>59</v>
      </c>
      <c r="L49" s="113" t="s">
        <v>225</v>
      </c>
      <c r="M49" s="112">
        <v>6</v>
      </c>
      <c r="N49" s="112">
        <v>4</v>
      </c>
      <c r="O49" s="112">
        <f t="shared" si="2"/>
        <v>24</v>
      </c>
      <c r="P49" s="112" t="str">
        <f t="shared" si="0"/>
        <v>MA</v>
      </c>
      <c r="Q49" s="112">
        <v>10</v>
      </c>
      <c r="R49" s="112">
        <f t="shared" si="3"/>
        <v>240</v>
      </c>
      <c r="S49" s="65" t="str">
        <f>IF('[1]Matriz de Riesgo Planta'!R49&gt;=600,"I",IF(R49&gt;=150,"II",IF(R49&gt;=40,"III",IF(R49&gt;=20,"IV"))))</f>
        <v>II</v>
      </c>
      <c r="T49" s="113" t="str">
        <f>IF('[1]Matriz de Riesgo Planta'!R49&gt;=600,"NA",IF(R49&gt;=150,"NA - NC",IF(R49&gt;=40,"A",IF(R49&gt;=20,"A"))))</f>
        <v>NA - NC</v>
      </c>
      <c r="U49" s="112">
        <v>25</v>
      </c>
      <c r="V49" s="113" t="s">
        <v>53</v>
      </c>
      <c r="W49" s="113" t="s">
        <v>53</v>
      </c>
      <c r="X49" s="113" t="s">
        <v>53</v>
      </c>
      <c r="Y49" s="113" t="s">
        <v>226</v>
      </c>
      <c r="Z49" s="113" t="s">
        <v>53</v>
      </c>
      <c r="AA49" s="112"/>
      <c r="AB49" s="112"/>
      <c r="AC49" s="112"/>
      <c r="AD49" s="112"/>
      <c r="AE49" s="112"/>
      <c r="AF49" s="112"/>
      <c r="AG49" s="65"/>
      <c r="AH49" s="113"/>
      <c r="AI49" s="66"/>
      <c r="AJ49" s="115"/>
      <c r="AK49" s="115"/>
      <c r="AL49" s="115"/>
      <c r="AM49" s="115"/>
      <c r="AN49" s="115"/>
      <c r="AO49" s="115"/>
    </row>
    <row r="50" spans="1:41" ht="228" x14ac:dyDescent="0.25">
      <c r="A50" s="47"/>
      <c r="B50" s="68"/>
      <c r="C50" s="100"/>
      <c r="D50" s="116"/>
      <c r="E50" s="116"/>
      <c r="F50" s="112" t="s">
        <v>108</v>
      </c>
      <c r="G50" s="113" t="s">
        <v>213</v>
      </c>
      <c r="H50" s="122"/>
      <c r="I50" s="113" t="s">
        <v>64</v>
      </c>
      <c r="J50" s="113" t="s">
        <v>59</v>
      </c>
      <c r="K50" s="113" t="s">
        <v>59</v>
      </c>
      <c r="L50" s="113" t="s">
        <v>227</v>
      </c>
      <c r="M50" s="112">
        <v>6</v>
      </c>
      <c r="N50" s="112">
        <v>2</v>
      </c>
      <c r="O50" s="112">
        <f t="shared" si="2"/>
        <v>12</v>
      </c>
      <c r="P50" s="112" t="str">
        <f t="shared" si="0"/>
        <v>A</v>
      </c>
      <c r="Q50" s="112">
        <v>60</v>
      </c>
      <c r="R50" s="112">
        <f t="shared" si="3"/>
        <v>720</v>
      </c>
      <c r="S50" s="65" t="str">
        <f>IF('[1]Matriz de Riesgo Planta'!R50&gt;=600,"I",IF(R50&gt;=150,"II",IF(R50&gt;=40,"III",IF(R50&gt;=20,"IV"))))</f>
        <v>I</v>
      </c>
      <c r="T50" s="113" t="str">
        <f>IF('[1]Matriz de Riesgo Planta'!R50&gt;=600,"NA",IF(R50&gt;=150,"NA - NC",IF(R50&gt;=40,"A",IF(R50&gt;=20,"A"))))</f>
        <v>NA</v>
      </c>
      <c r="U50" s="112">
        <v>25</v>
      </c>
      <c r="V50" s="113" t="s">
        <v>53</v>
      </c>
      <c r="W50" s="113" t="s">
        <v>53</v>
      </c>
      <c r="X50" s="113" t="s">
        <v>53</v>
      </c>
      <c r="Y50" s="113" t="s">
        <v>228</v>
      </c>
      <c r="Z50" s="113" t="s">
        <v>212</v>
      </c>
      <c r="AA50" s="112"/>
      <c r="AB50" s="112"/>
      <c r="AC50" s="112"/>
      <c r="AD50" s="112"/>
      <c r="AE50" s="112"/>
      <c r="AF50" s="112"/>
      <c r="AG50" s="65"/>
      <c r="AH50" s="113"/>
      <c r="AI50" s="66"/>
      <c r="AJ50" s="123"/>
      <c r="AK50" s="123"/>
      <c r="AL50" s="123"/>
      <c r="AM50" s="123"/>
      <c r="AN50" s="123"/>
      <c r="AO50" s="123"/>
    </row>
    <row r="51" spans="1:41" ht="128.25" x14ac:dyDescent="0.25">
      <c r="A51" s="47"/>
      <c r="B51" s="68"/>
      <c r="C51" s="100"/>
      <c r="D51" s="116"/>
      <c r="E51" s="116"/>
      <c r="F51" s="112" t="s">
        <v>46</v>
      </c>
      <c r="G51" s="113" t="s">
        <v>229</v>
      </c>
      <c r="H51" s="124"/>
      <c r="I51" s="113" t="s">
        <v>216</v>
      </c>
      <c r="J51" s="113" t="s">
        <v>220</v>
      </c>
      <c r="K51" s="113" t="s">
        <v>59</v>
      </c>
      <c r="L51" s="113" t="s">
        <v>59</v>
      </c>
      <c r="M51" s="112">
        <v>10</v>
      </c>
      <c r="N51" s="112">
        <v>4</v>
      </c>
      <c r="O51" s="112">
        <f t="shared" si="2"/>
        <v>40</v>
      </c>
      <c r="P51" s="112" t="str">
        <f t="shared" si="0"/>
        <v>MA</v>
      </c>
      <c r="Q51" s="112">
        <v>100</v>
      </c>
      <c r="R51" s="112">
        <f t="shared" si="3"/>
        <v>4000</v>
      </c>
      <c r="S51" s="65" t="str">
        <f>IF('[1]Matriz de Riesgo Planta'!R51&gt;=600,"I",IF(R51&gt;=150,"II",IF(R51&gt;=40,"III",IF(R51&gt;=20,"IV"))))</f>
        <v>I</v>
      </c>
      <c r="T51" s="113" t="str">
        <f>IF('[1]Matriz de Riesgo Planta'!R51&gt;=600,"NA",IF(R51&gt;=150,"NA - NC",IF(R51&gt;=40,"A",IF(R51&gt;=20,"A"))))</f>
        <v>NA</v>
      </c>
      <c r="U51" s="112">
        <v>25</v>
      </c>
      <c r="V51" s="113" t="s">
        <v>53</v>
      </c>
      <c r="W51" s="113" t="s">
        <v>53</v>
      </c>
      <c r="X51" s="113" t="s">
        <v>53</v>
      </c>
      <c r="Y51" s="113" t="s">
        <v>230</v>
      </c>
      <c r="Z51" s="113" t="s">
        <v>231</v>
      </c>
      <c r="AA51" s="112"/>
      <c r="AB51" s="112"/>
      <c r="AC51" s="112"/>
      <c r="AD51" s="112"/>
      <c r="AE51" s="112"/>
      <c r="AF51" s="112"/>
      <c r="AG51" s="65"/>
      <c r="AH51" s="113"/>
      <c r="AI51" s="66"/>
      <c r="AJ51" s="123"/>
      <c r="AK51" s="123"/>
      <c r="AL51" s="123"/>
      <c r="AM51" s="123"/>
      <c r="AN51" s="123"/>
      <c r="AO51" s="123"/>
    </row>
    <row r="52" spans="1:41" ht="228" x14ac:dyDescent="0.25">
      <c r="A52" s="47"/>
      <c r="B52" s="68"/>
      <c r="C52" s="100"/>
      <c r="D52" s="116"/>
      <c r="E52" s="116"/>
      <c r="F52" s="112" t="s">
        <v>108</v>
      </c>
      <c r="G52" s="112" t="s">
        <v>79</v>
      </c>
      <c r="H52" s="117" t="s">
        <v>80</v>
      </c>
      <c r="I52" s="113" t="s">
        <v>81</v>
      </c>
      <c r="J52" s="113" t="s">
        <v>59</v>
      </c>
      <c r="K52" s="113" t="s">
        <v>59</v>
      </c>
      <c r="L52" s="113" t="s">
        <v>232</v>
      </c>
      <c r="M52" s="112">
        <v>2</v>
      </c>
      <c r="N52" s="112">
        <v>2</v>
      </c>
      <c r="O52" s="112">
        <f t="shared" si="2"/>
        <v>4</v>
      </c>
      <c r="P52" s="112" t="str">
        <f t="shared" si="0"/>
        <v>B</v>
      </c>
      <c r="Q52" s="112">
        <v>10</v>
      </c>
      <c r="R52" s="112">
        <f t="shared" si="3"/>
        <v>40</v>
      </c>
      <c r="S52" s="65" t="str">
        <f>IF('[1]Matriz de Riesgo Planta'!R52&gt;=600,"I",IF(R52&gt;=150,"II",IF(R52&gt;=40,"III",IF(R52&gt;=20,"IV"))))</f>
        <v>III</v>
      </c>
      <c r="T52" s="113" t="str">
        <f>IF('[1]Matriz de Riesgo Planta'!R52&gt;=600,"NA",IF(R52&gt;=150,"NA - NC",IF(R52&gt;=40,"A",IF(R52&gt;=20,"A"))))</f>
        <v>A</v>
      </c>
      <c r="U52" s="112">
        <v>25</v>
      </c>
      <c r="V52" s="113" t="s">
        <v>53</v>
      </c>
      <c r="W52" s="113" t="s">
        <v>53</v>
      </c>
      <c r="X52" s="113" t="s">
        <v>83</v>
      </c>
      <c r="Y52" s="113" t="s">
        <v>233</v>
      </c>
      <c r="Z52" s="113" t="s">
        <v>234</v>
      </c>
      <c r="AA52" s="112"/>
      <c r="AB52" s="112"/>
      <c r="AC52" s="112"/>
      <c r="AD52" s="112"/>
      <c r="AE52" s="112"/>
      <c r="AF52" s="112"/>
      <c r="AG52" s="65"/>
      <c r="AH52" s="113"/>
      <c r="AI52" s="66"/>
      <c r="AJ52" s="123"/>
      <c r="AK52" s="123"/>
      <c r="AL52" s="123"/>
      <c r="AM52" s="123"/>
      <c r="AN52" s="123"/>
      <c r="AO52" s="123"/>
    </row>
    <row r="53" spans="1:41" ht="128.25" x14ac:dyDescent="0.25">
      <c r="A53" s="47"/>
      <c r="B53" s="68"/>
      <c r="C53" s="100"/>
      <c r="D53" s="116"/>
      <c r="E53" s="116"/>
      <c r="F53" s="112" t="s">
        <v>108</v>
      </c>
      <c r="G53" s="113" t="s">
        <v>87</v>
      </c>
      <c r="H53" s="118"/>
      <c r="I53" s="113" t="s">
        <v>88</v>
      </c>
      <c r="J53" s="113" t="s">
        <v>59</v>
      </c>
      <c r="K53" s="113" t="s">
        <v>59</v>
      </c>
      <c r="L53" s="113" t="s">
        <v>59</v>
      </c>
      <c r="M53" s="112">
        <v>2</v>
      </c>
      <c r="N53" s="112">
        <v>3</v>
      </c>
      <c r="O53" s="112">
        <f t="shared" si="2"/>
        <v>6</v>
      </c>
      <c r="P53" s="112" t="str">
        <f t="shared" si="0"/>
        <v>M</v>
      </c>
      <c r="Q53" s="112">
        <v>10</v>
      </c>
      <c r="R53" s="112">
        <f t="shared" si="3"/>
        <v>60</v>
      </c>
      <c r="S53" s="65" t="str">
        <f>IF('[1]Matriz de Riesgo Planta'!R53&gt;=600,"I",IF(R53&gt;=150,"II",IF(R53&gt;=40,"III",IF(R53&gt;=20,"IV"))))</f>
        <v>III</v>
      </c>
      <c r="T53" s="113" t="str">
        <f>IF('[1]Matriz de Riesgo Planta'!R53&gt;=600,"NA",IF(R53&gt;=150,"NA - NC",IF(R53&gt;=40,"A",IF(R53&gt;=20,"A"))))</f>
        <v>A</v>
      </c>
      <c r="U53" s="112">
        <v>25</v>
      </c>
      <c r="V53" s="113" t="s">
        <v>53</v>
      </c>
      <c r="W53" s="113" t="s">
        <v>53</v>
      </c>
      <c r="X53" s="113" t="s">
        <v>235</v>
      </c>
      <c r="Y53" s="113" t="s">
        <v>236</v>
      </c>
      <c r="Z53" s="113" t="s">
        <v>53</v>
      </c>
      <c r="AA53" s="112"/>
      <c r="AB53" s="112"/>
      <c r="AC53" s="112"/>
      <c r="AD53" s="112"/>
      <c r="AE53" s="112"/>
      <c r="AF53" s="112"/>
      <c r="AG53" s="65"/>
      <c r="AH53" s="113"/>
      <c r="AI53" s="66"/>
      <c r="AJ53" s="67" t="s">
        <v>145</v>
      </c>
      <c r="AK53" s="123"/>
      <c r="AL53" s="123"/>
      <c r="AM53" s="123"/>
      <c r="AN53" s="123"/>
      <c r="AO53" s="123"/>
    </row>
    <row r="54" spans="1:41" ht="114" x14ac:dyDescent="0.25">
      <c r="A54" s="47"/>
      <c r="B54" s="68"/>
      <c r="C54" s="100"/>
      <c r="D54" s="116"/>
      <c r="E54" s="116"/>
      <c r="F54" s="112" t="s">
        <v>108</v>
      </c>
      <c r="G54" s="113" t="s">
        <v>129</v>
      </c>
      <c r="H54" s="119"/>
      <c r="I54" s="113" t="s">
        <v>237</v>
      </c>
      <c r="J54" s="113" t="s">
        <v>59</v>
      </c>
      <c r="K54" s="113" t="s">
        <v>59</v>
      </c>
      <c r="L54" s="113" t="s">
        <v>238</v>
      </c>
      <c r="M54" s="112">
        <v>2</v>
      </c>
      <c r="N54" s="112">
        <v>4</v>
      </c>
      <c r="O54" s="112">
        <f t="shared" si="2"/>
        <v>8</v>
      </c>
      <c r="P54" s="112" t="str">
        <f t="shared" si="0"/>
        <v>M</v>
      </c>
      <c r="Q54" s="112">
        <v>25</v>
      </c>
      <c r="R54" s="112">
        <f t="shared" si="3"/>
        <v>200</v>
      </c>
      <c r="S54" s="65" t="str">
        <f>IF('[1]Matriz de Riesgo Planta'!R54&gt;=600,"I",IF(R54&gt;=150,"II",IF(R54&gt;=40,"III",IF(R54&gt;=20,"IV"))))</f>
        <v>II</v>
      </c>
      <c r="T54" s="113" t="str">
        <f>IF('[1]Matriz de Riesgo Planta'!R54&gt;=600,"NA",IF(R54&gt;=150,"NA - NC",IF(R54&gt;=40,"A",IF(R54&gt;=20,"A"))))</f>
        <v>NA - NC</v>
      </c>
      <c r="U54" s="112">
        <v>25</v>
      </c>
      <c r="V54" s="112" t="s">
        <v>53</v>
      </c>
      <c r="W54" s="112" t="s">
        <v>53</v>
      </c>
      <c r="X54" s="112" t="s">
        <v>53</v>
      </c>
      <c r="Y54" s="113" t="s">
        <v>239</v>
      </c>
      <c r="Z54" s="113" t="s">
        <v>240</v>
      </c>
      <c r="AA54" s="112"/>
      <c r="AB54" s="112"/>
      <c r="AC54" s="112"/>
      <c r="AD54" s="112"/>
      <c r="AE54" s="112"/>
      <c r="AF54" s="112"/>
      <c r="AG54" s="65"/>
      <c r="AH54" s="113"/>
      <c r="AI54" s="66"/>
      <c r="AJ54" s="123"/>
      <c r="AK54" s="123"/>
      <c r="AL54" s="123"/>
      <c r="AM54" s="123"/>
      <c r="AN54" s="123"/>
      <c r="AO54" s="123"/>
    </row>
    <row r="55" spans="1:41" ht="185.25" x14ac:dyDescent="0.25">
      <c r="A55" s="47"/>
      <c r="B55" s="68"/>
      <c r="C55" s="100"/>
      <c r="D55" s="125" t="s">
        <v>241</v>
      </c>
      <c r="E55" s="125" t="s">
        <v>196</v>
      </c>
      <c r="F55" s="126" t="s">
        <v>108</v>
      </c>
      <c r="G55" s="127" t="s">
        <v>203</v>
      </c>
      <c r="H55" s="128" t="s">
        <v>48</v>
      </c>
      <c r="I55" s="127" t="s">
        <v>204</v>
      </c>
      <c r="J55" s="126" t="s">
        <v>220</v>
      </c>
      <c r="K55" s="126" t="s">
        <v>59</v>
      </c>
      <c r="L55" s="127" t="s">
        <v>221</v>
      </c>
      <c r="M55" s="126">
        <v>6</v>
      </c>
      <c r="N55" s="126">
        <v>4</v>
      </c>
      <c r="O55" s="126">
        <f t="shared" si="2"/>
        <v>24</v>
      </c>
      <c r="P55" s="126" t="str">
        <f t="shared" si="0"/>
        <v>MA</v>
      </c>
      <c r="Q55" s="126">
        <v>60</v>
      </c>
      <c r="R55" s="126">
        <f t="shared" si="3"/>
        <v>1440</v>
      </c>
      <c r="S55" s="65" t="str">
        <f>IF('[1]Matriz de Riesgo Planta'!R55&gt;=600,"I",IF(R55&gt;=150,"II",IF(R55&gt;=40,"III",IF(R55&gt;=20,"IV"))))</f>
        <v>I</v>
      </c>
      <c r="T55" s="127" t="str">
        <f>IF('[1]Matriz de Riesgo Planta'!R55&gt;=600,"NA",IF(R55&gt;=150,"NA - NC",IF(R55&gt;=40,"A",IF(R55&gt;=20,"A"))))</f>
        <v>NA</v>
      </c>
      <c r="U55" s="126">
        <v>25</v>
      </c>
      <c r="V55" s="127" t="s">
        <v>53</v>
      </c>
      <c r="W55" s="129" t="s">
        <v>53</v>
      </c>
      <c r="X55" s="129" t="s">
        <v>242</v>
      </c>
      <c r="Y55" s="129" t="s">
        <v>222</v>
      </c>
      <c r="Z55" s="127" t="s">
        <v>53</v>
      </c>
      <c r="AA55" s="126"/>
      <c r="AB55" s="126"/>
      <c r="AC55" s="126"/>
      <c r="AD55" s="126"/>
      <c r="AE55" s="126"/>
      <c r="AF55" s="126"/>
      <c r="AG55" s="65"/>
      <c r="AH55" s="127"/>
      <c r="AI55" s="66"/>
      <c r="AJ55" s="123"/>
      <c r="AK55" s="123"/>
      <c r="AL55" s="123"/>
      <c r="AM55" s="123"/>
      <c r="AN55" s="123"/>
      <c r="AO55" s="123"/>
    </row>
    <row r="56" spans="1:41" ht="142.5" x14ac:dyDescent="0.25">
      <c r="A56" s="47"/>
      <c r="B56" s="68"/>
      <c r="C56" s="100"/>
      <c r="D56" s="130"/>
      <c r="E56" s="130"/>
      <c r="F56" s="126" t="s">
        <v>108</v>
      </c>
      <c r="G56" s="127" t="s">
        <v>206</v>
      </c>
      <c r="H56" s="131"/>
      <c r="I56" s="127" t="s">
        <v>175</v>
      </c>
      <c r="J56" s="126" t="s">
        <v>59</v>
      </c>
      <c r="K56" s="126" t="s">
        <v>59</v>
      </c>
      <c r="L56" s="127" t="s">
        <v>221</v>
      </c>
      <c r="M56" s="126">
        <v>6</v>
      </c>
      <c r="N56" s="126">
        <v>3</v>
      </c>
      <c r="O56" s="126">
        <f t="shared" si="2"/>
        <v>18</v>
      </c>
      <c r="P56" s="126" t="str">
        <f t="shared" si="0"/>
        <v>A</v>
      </c>
      <c r="Q56" s="126">
        <v>25</v>
      </c>
      <c r="R56" s="126">
        <f t="shared" si="3"/>
        <v>450</v>
      </c>
      <c r="S56" s="65" t="str">
        <f>IF('[1]Matriz de Riesgo Planta'!R56&gt;=600,"I",IF(R56&gt;=150,"II",IF(R56&gt;=40,"III",IF(R56&gt;=20,"IV"))))</f>
        <v>II</v>
      </c>
      <c r="T56" s="127" t="str">
        <f>IF('[1]Matriz de Riesgo Planta'!R56&gt;=600,"NA",IF(R56&gt;=150,"NA - NC",IF(R56&gt;=40,"A",IF(R56&gt;=20,"A"))))</f>
        <v>NA - NC</v>
      </c>
      <c r="U56" s="126">
        <v>25</v>
      </c>
      <c r="V56" s="127" t="s">
        <v>53</v>
      </c>
      <c r="W56" s="129" t="s">
        <v>53</v>
      </c>
      <c r="X56" s="127" t="s">
        <v>53</v>
      </c>
      <c r="Y56" s="127" t="s">
        <v>222</v>
      </c>
      <c r="Z56" s="127" t="s">
        <v>53</v>
      </c>
      <c r="AA56" s="126"/>
      <c r="AB56" s="126"/>
      <c r="AC56" s="126"/>
      <c r="AD56" s="126"/>
      <c r="AE56" s="126"/>
      <c r="AF56" s="126"/>
      <c r="AG56" s="65"/>
      <c r="AH56" s="127"/>
      <c r="AI56" s="66"/>
      <c r="AJ56" s="123"/>
      <c r="AK56" s="123"/>
      <c r="AL56" s="123"/>
      <c r="AM56" s="123"/>
      <c r="AN56" s="123"/>
      <c r="AO56" s="123"/>
    </row>
    <row r="57" spans="1:41" ht="142.5" x14ac:dyDescent="0.25">
      <c r="A57" s="47"/>
      <c r="B57" s="68"/>
      <c r="C57" s="100"/>
      <c r="D57" s="130"/>
      <c r="E57" s="130"/>
      <c r="F57" s="126" t="s">
        <v>108</v>
      </c>
      <c r="G57" s="127" t="s">
        <v>223</v>
      </c>
      <c r="H57" s="132"/>
      <c r="I57" s="127" t="s">
        <v>224</v>
      </c>
      <c r="J57" s="126" t="s">
        <v>59</v>
      </c>
      <c r="K57" s="126" t="s">
        <v>59</v>
      </c>
      <c r="L57" s="127" t="s">
        <v>59</v>
      </c>
      <c r="M57" s="126">
        <v>10</v>
      </c>
      <c r="N57" s="126">
        <v>4</v>
      </c>
      <c r="O57" s="126">
        <f t="shared" si="2"/>
        <v>40</v>
      </c>
      <c r="P57" s="126" t="str">
        <f t="shared" si="0"/>
        <v>MA</v>
      </c>
      <c r="Q57" s="126">
        <v>100</v>
      </c>
      <c r="R57" s="126">
        <f t="shared" si="3"/>
        <v>4000</v>
      </c>
      <c r="S57" s="65" t="str">
        <f>IF('[1]Matriz de Riesgo Planta'!R57&gt;=600,"I",IF(R57&gt;=150,"II",IF(R57&gt;=40,"III",IF(R57&gt;=20,"IV"))))</f>
        <v>I</v>
      </c>
      <c r="T57" s="127" t="str">
        <f>IF('[1]Matriz de Riesgo Planta'!R57&gt;=600,"NA",IF(R57&gt;=150,"NA - NC",IF(R57&gt;=40,"A",IF(R57&gt;=20,"A"))))</f>
        <v>NA</v>
      </c>
      <c r="U57" s="126">
        <v>25</v>
      </c>
      <c r="V57" s="127" t="s">
        <v>53</v>
      </c>
      <c r="W57" s="127" t="s">
        <v>53</v>
      </c>
      <c r="X57" s="127" t="s">
        <v>114</v>
      </c>
      <c r="Y57" s="127" t="s">
        <v>222</v>
      </c>
      <c r="Z57" s="127" t="s">
        <v>53</v>
      </c>
      <c r="AA57" s="126"/>
      <c r="AB57" s="126"/>
      <c r="AC57" s="126"/>
      <c r="AD57" s="126"/>
      <c r="AE57" s="126"/>
      <c r="AF57" s="126"/>
      <c r="AG57" s="65"/>
      <c r="AH57" s="127"/>
      <c r="AI57" s="66"/>
      <c r="AJ57" s="123"/>
      <c r="AK57" s="123"/>
      <c r="AL57" s="123"/>
      <c r="AM57" s="123"/>
      <c r="AN57" s="123"/>
      <c r="AO57" s="123"/>
    </row>
    <row r="58" spans="1:41" ht="85.5" x14ac:dyDescent="0.25">
      <c r="A58" s="47"/>
      <c r="B58" s="68"/>
      <c r="C58" s="100"/>
      <c r="D58" s="130"/>
      <c r="E58" s="130"/>
      <c r="F58" s="126" t="s">
        <v>108</v>
      </c>
      <c r="G58" s="127" t="s">
        <v>207</v>
      </c>
      <c r="H58" s="128" t="s">
        <v>208</v>
      </c>
      <c r="I58" s="127" t="s">
        <v>209</v>
      </c>
      <c r="J58" s="127" t="s">
        <v>59</v>
      </c>
      <c r="K58" s="127" t="s">
        <v>59</v>
      </c>
      <c r="L58" s="127" t="s">
        <v>225</v>
      </c>
      <c r="M58" s="126">
        <v>6</v>
      </c>
      <c r="N58" s="126">
        <v>4</v>
      </c>
      <c r="O58" s="126">
        <f>M58*N58</f>
        <v>24</v>
      </c>
      <c r="P58" s="126" t="str">
        <f>IF(O58&gt;=20,"MA",IF(O58&gt;=10,"A",IF(O58&gt;=6,"M",IF(O58&gt;=2,"B"))))</f>
        <v>MA</v>
      </c>
      <c r="Q58" s="126">
        <v>10</v>
      </c>
      <c r="R58" s="126">
        <f>O58*Q58</f>
        <v>240</v>
      </c>
      <c r="S58" s="65" t="str">
        <f>IF('[1]Matriz de Riesgo Planta'!R58&gt;=600,"I",IF(R58&gt;=150,"II",IF(R58&gt;=40,"III",IF(R58&gt;=20,"IV"))))</f>
        <v>II</v>
      </c>
      <c r="T58" s="127" t="str">
        <f>IF('[1]Matriz de Riesgo Planta'!R58&gt;=600,"NA",IF(R58&gt;=150,"NA - NC",IF(R58&gt;=40,"A",IF(R58&gt;=20,"A"))))</f>
        <v>NA - NC</v>
      </c>
      <c r="U58" s="126">
        <v>25</v>
      </c>
      <c r="V58" s="127" t="s">
        <v>53</v>
      </c>
      <c r="W58" s="127" t="s">
        <v>53</v>
      </c>
      <c r="X58" s="127" t="s">
        <v>53</v>
      </c>
      <c r="Y58" s="127" t="s">
        <v>226</v>
      </c>
      <c r="Z58" s="127" t="s">
        <v>53</v>
      </c>
      <c r="AA58" s="126"/>
      <c r="AB58" s="126"/>
      <c r="AC58" s="126"/>
      <c r="AD58" s="126"/>
      <c r="AE58" s="126"/>
      <c r="AF58" s="126"/>
      <c r="AG58" s="65"/>
      <c r="AH58" s="127"/>
      <c r="AI58" s="66"/>
      <c r="AJ58" s="123"/>
      <c r="AK58" s="123"/>
      <c r="AL58" s="123"/>
      <c r="AM58" s="123"/>
      <c r="AN58" s="123"/>
      <c r="AO58" s="123"/>
    </row>
    <row r="59" spans="1:41" ht="185.25" x14ac:dyDescent="0.25">
      <c r="A59" s="47"/>
      <c r="B59" s="68"/>
      <c r="C59" s="100"/>
      <c r="D59" s="130"/>
      <c r="E59" s="130"/>
      <c r="F59" s="126" t="s">
        <v>108</v>
      </c>
      <c r="G59" s="127" t="s">
        <v>213</v>
      </c>
      <c r="H59" s="131"/>
      <c r="I59" s="127" t="s">
        <v>243</v>
      </c>
      <c r="J59" s="127" t="s">
        <v>59</v>
      </c>
      <c r="K59" s="127" t="s">
        <v>59</v>
      </c>
      <c r="L59" s="127" t="s">
        <v>227</v>
      </c>
      <c r="M59" s="126">
        <v>6</v>
      </c>
      <c r="N59" s="126">
        <v>2</v>
      </c>
      <c r="O59" s="126">
        <f>M59*N59</f>
        <v>12</v>
      </c>
      <c r="P59" s="126" t="str">
        <f>IF(O59&gt;=20,"MA",IF(O59&gt;=10,"A",IF(O59&gt;=6,"M",IF(O59&gt;=2,"B"))))</f>
        <v>A</v>
      </c>
      <c r="Q59" s="126">
        <v>20</v>
      </c>
      <c r="R59" s="126">
        <f>O59*Q59</f>
        <v>240</v>
      </c>
      <c r="S59" s="65" t="str">
        <f>IF('[1]Matriz de Riesgo Planta'!R59&gt;=600,"I",IF(R59&gt;=150,"II",IF(R59&gt;=40,"III",IF(R59&gt;=20,"IV"))))</f>
        <v>II</v>
      </c>
      <c r="T59" s="127" t="str">
        <f>IF('[1]Matriz de Riesgo Planta'!R59&gt;=600,"NA",IF(R59&gt;=150,"NA - NC",IF(R59&gt;=40,"A",IF(R59&gt;=20,"A"))))</f>
        <v>NA - NC</v>
      </c>
      <c r="U59" s="126">
        <v>25</v>
      </c>
      <c r="V59" s="127" t="s">
        <v>53</v>
      </c>
      <c r="W59" s="127" t="s">
        <v>53</v>
      </c>
      <c r="X59" s="127" t="s">
        <v>244</v>
      </c>
      <c r="Y59" s="127" t="s">
        <v>245</v>
      </c>
      <c r="Z59" s="127" t="s">
        <v>212</v>
      </c>
      <c r="AA59" s="126"/>
      <c r="AB59" s="126"/>
      <c r="AC59" s="126"/>
      <c r="AD59" s="126"/>
      <c r="AE59" s="126"/>
      <c r="AF59" s="126"/>
      <c r="AG59" s="65"/>
      <c r="AH59" s="127"/>
      <c r="AI59" s="66"/>
      <c r="AJ59" s="67" t="s">
        <v>145</v>
      </c>
      <c r="AK59" s="123"/>
      <c r="AL59" s="123"/>
      <c r="AM59" s="123"/>
      <c r="AN59" s="123"/>
      <c r="AO59" s="123"/>
    </row>
    <row r="60" spans="1:41" ht="128.25" x14ac:dyDescent="0.25">
      <c r="A60" s="47"/>
      <c r="B60" s="68"/>
      <c r="C60" s="100"/>
      <c r="D60" s="130"/>
      <c r="E60" s="130"/>
      <c r="F60" s="126" t="s">
        <v>108</v>
      </c>
      <c r="G60" s="127" t="s">
        <v>229</v>
      </c>
      <c r="H60" s="132"/>
      <c r="I60" s="127" t="s">
        <v>216</v>
      </c>
      <c r="J60" s="127" t="s">
        <v>220</v>
      </c>
      <c r="K60" s="127" t="s">
        <v>59</v>
      </c>
      <c r="L60" s="127" t="s">
        <v>59</v>
      </c>
      <c r="M60" s="126">
        <v>10</v>
      </c>
      <c r="N60" s="126">
        <v>4</v>
      </c>
      <c r="O60" s="126">
        <f>M60*N60</f>
        <v>40</v>
      </c>
      <c r="P60" s="126" t="str">
        <f>IF(O60&gt;=20,"MA",IF(O60&gt;=10,"A",IF(O60&gt;=6,"M",IF(O60&gt;=2,"B"))))</f>
        <v>MA</v>
      </c>
      <c r="Q60" s="126">
        <v>100</v>
      </c>
      <c r="R60" s="126">
        <f>O60*Q60</f>
        <v>4000</v>
      </c>
      <c r="S60" s="65" t="str">
        <f>IF('[1]Matriz de Riesgo Planta'!R60&gt;=600,"I",IF(R60&gt;=150,"II",IF(R60&gt;=40,"III",IF(R60&gt;=20,"IV"))))</f>
        <v>I</v>
      </c>
      <c r="T60" s="127" t="str">
        <f>IF('[1]Matriz de Riesgo Planta'!R60&gt;=600,"NA",IF(R60&gt;=150,"NA - NC",IF(R60&gt;=40,"A",IF(R60&gt;=20,"A"))))</f>
        <v>NA</v>
      </c>
      <c r="U60" s="126">
        <v>25</v>
      </c>
      <c r="V60" s="127" t="s">
        <v>53</v>
      </c>
      <c r="W60" s="127" t="s">
        <v>53</v>
      </c>
      <c r="X60" s="127" t="s">
        <v>53</v>
      </c>
      <c r="Y60" s="127" t="s">
        <v>230</v>
      </c>
      <c r="Z60" s="127" t="s">
        <v>231</v>
      </c>
      <c r="AA60" s="126"/>
      <c r="AB60" s="126"/>
      <c r="AC60" s="126"/>
      <c r="AD60" s="126"/>
      <c r="AE60" s="126"/>
      <c r="AF60" s="126"/>
      <c r="AG60" s="65"/>
      <c r="AH60" s="127"/>
      <c r="AI60" s="66"/>
      <c r="AJ60" s="123"/>
      <c r="AK60" s="123"/>
      <c r="AL60" s="123"/>
      <c r="AM60" s="123"/>
      <c r="AN60" s="123"/>
      <c r="AO60" s="123"/>
    </row>
    <row r="61" spans="1:41" ht="185.25" x14ac:dyDescent="0.25">
      <c r="A61" s="47"/>
      <c r="B61" s="68"/>
      <c r="C61" s="100"/>
      <c r="D61" s="130"/>
      <c r="E61" s="130"/>
      <c r="F61" s="133" t="s">
        <v>46</v>
      </c>
      <c r="G61" s="127" t="s">
        <v>246</v>
      </c>
      <c r="H61" s="126" t="s">
        <v>92</v>
      </c>
      <c r="I61" s="127" t="s">
        <v>247</v>
      </c>
      <c r="J61" s="127" t="s">
        <v>59</v>
      </c>
      <c r="K61" s="127" t="s">
        <v>59</v>
      </c>
      <c r="L61" s="127" t="s">
        <v>248</v>
      </c>
      <c r="M61" s="126">
        <v>6</v>
      </c>
      <c r="N61" s="126">
        <v>2</v>
      </c>
      <c r="O61" s="126">
        <f t="shared" si="2"/>
        <v>12</v>
      </c>
      <c r="P61" s="126" t="str">
        <f t="shared" si="0"/>
        <v>A</v>
      </c>
      <c r="Q61" s="126">
        <v>40</v>
      </c>
      <c r="R61" s="126">
        <f t="shared" si="3"/>
        <v>480</v>
      </c>
      <c r="S61" s="65" t="str">
        <f>IF('[1]Matriz de Riesgo Planta'!R61&gt;=600,"I",IF(R61&gt;=150,"II",IF(R61&gt;=40,"III",IF(R61&gt;=20,"IV"))))</f>
        <v>II</v>
      </c>
      <c r="T61" s="127" t="str">
        <f>IF('[1]Matriz de Riesgo Planta'!R61&gt;=600,"NA",IF(R61&gt;=150,"NA - NC",IF(R61&gt;=40,"A",IF(R61&gt;=20,"A"))))</f>
        <v>NA - NC</v>
      </c>
      <c r="U61" s="126">
        <v>25</v>
      </c>
      <c r="V61" s="126" t="s">
        <v>53</v>
      </c>
      <c r="W61" s="126" t="s">
        <v>53</v>
      </c>
      <c r="X61" s="127" t="s">
        <v>249</v>
      </c>
      <c r="Y61" s="127" t="s">
        <v>250</v>
      </c>
      <c r="Z61" s="127" t="s">
        <v>251</v>
      </c>
      <c r="AA61" s="126"/>
      <c r="AB61" s="126"/>
      <c r="AC61" s="126"/>
      <c r="AD61" s="126"/>
      <c r="AE61" s="126"/>
      <c r="AF61" s="126"/>
      <c r="AG61" s="65"/>
      <c r="AH61" s="127"/>
      <c r="AI61" s="66"/>
      <c r="AJ61" s="123"/>
      <c r="AK61" s="123"/>
      <c r="AL61" s="123"/>
      <c r="AM61" s="123"/>
      <c r="AN61" s="123"/>
      <c r="AO61" s="123"/>
    </row>
    <row r="62" spans="1:41" ht="228" x14ac:dyDescent="0.25">
      <c r="A62" s="47"/>
      <c r="B62" s="68"/>
      <c r="C62" s="100"/>
      <c r="D62" s="130"/>
      <c r="E62" s="130"/>
      <c r="F62" s="134" t="s">
        <v>108</v>
      </c>
      <c r="G62" s="126" t="s">
        <v>79</v>
      </c>
      <c r="H62" s="135" t="s">
        <v>80</v>
      </c>
      <c r="I62" s="127" t="s">
        <v>81</v>
      </c>
      <c r="J62" s="127" t="s">
        <v>59</v>
      </c>
      <c r="K62" s="127" t="s">
        <v>59</v>
      </c>
      <c r="L62" s="127" t="s">
        <v>82</v>
      </c>
      <c r="M62" s="126">
        <v>2</v>
      </c>
      <c r="N62" s="126">
        <v>2</v>
      </c>
      <c r="O62" s="126">
        <f t="shared" si="2"/>
        <v>4</v>
      </c>
      <c r="P62" s="126" t="str">
        <f t="shared" si="0"/>
        <v>B</v>
      </c>
      <c r="Q62" s="126">
        <v>10</v>
      </c>
      <c r="R62" s="126">
        <f t="shared" si="3"/>
        <v>40</v>
      </c>
      <c r="S62" s="136" t="str">
        <f>IF('[1]Matriz de Riesgo Planta'!R62&gt;=600,"I",IF(R62&gt;=150,"II",IF(R62&gt;=40,"III",IF(R62&gt;=20,"IV"))))</f>
        <v>III</v>
      </c>
      <c r="T62" s="127" t="str">
        <f>IF('[1]Matriz de Riesgo Planta'!R62&gt;=600,"NA",IF(R62&gt;=150,"NA - NC",IF(R62&gt;=40,"A",IF(R62&gt;=20,"A"))))</f>
        <v>A</v>
      </c>
      <c r="U62" s="126">
        <v>25</v>
      </c>
      <c r="V62" s="127" t="s">
        <v>53</v>
      </c>
      <c r="W62" s="127" t="s">
        <v>53</v>
      </c>
      <c r="X62" s="127" t="s">
        <v>83</v>
      </c>
      <c r="Y62" s="127" t="s">
        <v>53</v>
      </c>
      <c r="Z62" s="127" t="s">
        <v>234</v>
      </c>
      <c r="AA62" s="134"/>
      <c r="AB62" s="134"/>
      <c r="AC62" s="134"/>
      <c r="AD62" s="134"/>
      <c r="AE62" s="134"/>
      <c r="AF62" s="134"/>
      <c r="AG62" s="136"/>
      <c r="AH62" s="137"/>
      <c r="AI62" s="66"/>
      <c r="AJ62" s="123"/>
      <c r="AK62" s="123"/>
      <c r="AL62" s="123"/>
      <c r="AM62" s="123"/>
      <c r="AN62" s="123"/>
      <c r="AO62" s="123"/>
    </row>
    <row r="63" spans="1:41" ht="114" x14ac:dyDescent="0.25">
      <c r="A63" s="47"/>
      <c r="B63" s="68"/>
      <c r="C63" s="100"/>
      <c r="D63" s="130"/>
      <c r="E63" s="130"/>
      <c r="F63" s="126" t="s">
        <v>108</v>
      </c>
      <c r="G63" s="127" t="s">
        <v>87</v>
      </c>
      <c r="H63" s="138"/>
      <c r="I63" s="127" t="s">
        <v>88</v>
      </c>
      <c r="J63" s="127" t="s">
        <v>59</v>
      </c>
      <c r="K63" s="127" t="s">
        <v>59</v>
      </c>
      <c r="L63" s="127" t="s">
        <v>59</v>
      </c>
      <c r="M63" s="126">
        <v>2</v>
      </c>
      <c r="N63" s="126">
        <v>3</v>
      </c>
      <c r="O63" s="126">
        <f t="shared" si="2"/>
        <v>6</v>
      </c>
      <c r="P63" s="126" t="str">
        <f t="shared" si="0"/>
        <v>M</v>
      </c>
      <c r="Q63" s="126">
        <v>10</v>
      </c>
      <c r="R63" s="126">
        <f t="shared" si="3"/>
        <v>60</v>
      </c>
      <c r="S63" s="136" t="str">
        <f>IF('[1]Matriz de Riesgo Planta'!R63&gt;=600,"I",IF(R63&gt;=150,"II",IF(R63&gt;=40,"III",IF(R63&gt;=20,"IV"))))</f>
        <v>III</v>
      </c>
      <c r="T63" s="127" t="str">
        <f>IF('[1]Matriz de Riesgo Planta'!R63&gt;=600,"NA",IF(R63&gt;=150,"NA - NC",IF(R63&gt;=40,"A",IF(R63&gt;=20,"A"))))</f>
        <v>A</v>
      </c>
      <c r="U63" s="126">
        <v>25</v>
      </c>
      <c r="V63" s="127" t="s">
        <v>53</v>
      </c>
      <c r="W63" s="127" t="s">
        <v>53</v>
      </c>
      <c r="X63" s="127" t="s">
        <v>136</v>
      </c>
      <c r="Y63" s="127" t="s">
        <v>53</v>
      </c>
      <c r="Z63" s="127" t="s">
        <v>53</v>
      </c>
      <c r="AA63" s="126"/>
      <c r="AB63" s="126"/>
      <c r="AC63" s="134"/>
      <c r="AD63" s="134"/>
      <c r="AE63" s="126"/>
      <c r="AF63" s="134"/>
      <c r="AG63" s="136"/>
      <c r="AH63" s="137"/>
      <c r="AI63" s="66"/>
      <c r="AJ63" s="123"/>
      <c r="AK63" s="123"/>
      <c r="AL63" s="123"/>
      <c r="AM63" s="123"/>
      <c r="AN63" s="123"/>
      <c r="AO63" s="123"/>
    </row>
    <row r="64" spans="1:41" ht="114" x14ac:dyDescent="0.25">
      <c r="A64" s="47"/>
      <c r="B64" s="68"/>
      <c r="C64" s="100"/>
      <c r="D64" s="130"/>
      <c r="E64" s="130"/>
      <c r="F64" s="126" t="s">
        <v>46</v>
      </c>
      <c r="G64" s="127" t="s">
        <v>129</v>
      </c>
      <c r="H64" s="139"/>
      <c r="I64" s="127" t="s">
        <v>237</v>
      </c>
      <c r="J64" s="127" t="s">
        <v>59</v>
      </c>
      <c r="K64" s="127" t="s">
        <v>59</v>
      </c>
      <c r="L64" s="127" t="s">
        <v>238</v>
      </c>
      <c r="M64" s="126">
        <v>2</v>
      </c>
      <c r="N64" s="126">
        <v>4</v>
      </c>
      <c r="O64" s="126">
        <f t="shared" si="2"/>
        <v>8</v>
      </c>
      <c r="P64" s="126" t="str">
        <f t="shared" si="0"/>
        <v>M</v>
      </c>
      <c r="Q64" s="126">
        <v>25</v>
      </c>
      <c r="R64" s="126">
        <f t="shared" si="3"/>
        <v>200</v>
      </c>
      <c r="S64" s="136" t="str">
        <f>IF('[1]Matriz de Riesgo Planta'!R64&gt;=600,"I",IF(R64&gt;=150,"II",IF(R64&gt;=40,"III",IF(R64&gt;=20,"IV"))))</f>
        <v>II</v>
      </c>
      <c r="T64" s="127" t="str">
        <f>IF('[1]Matriz de Riesgo Planta'!R64&gt;=600,"NA",IF(R64&gt;=150,"NA - NC",IF(R64&gt;=40,"A",IF(R64&gt;=20,"A"))))</f>
        <v>NA - NC</v>
      </c>
      <c r="U64" s="126">
        <v>25</v>
      </c>
      <c r="V64" s="126" t="s">
        <v>53</v>
      </c>
      <c r="W64" s="126" t="s">
        <v>53</v>
      </c>
      <c r="X64" s="126" t="s">
        <v>53</v>
      </c>
      <c r="Y64" s="127" t="s">
        <v>53</v>
      </c>
      <c r="Z64" s="127" t="s">
        <v>252</v>
      </c>
      <c r="AA64" s="126"/>
      <c r="AB64" s="126"/>
      <c r="AC64" s="134"/>
      <c r="AD64" s="134"/>
      <c r="AE64" s="126"/>
      <c r="AF64" s="134"/>
      <c r="AG64" s="136"/>
      <c r="AH64" s="137"/>
      <c r="AI64" s="66"/>
      <c r="AJ64" s="123"/>
      <c r="AK64" s="123"/>
      <c r="AL64" s="123"/>
      <c r="AM64" s="123"/>
      <c r="AN64" s="123"/>
      <c r="AO64" s="123"/>
    </row>
    <row r="65" spans="1:41" ht="171" x14ac:dyDescent="0.25">
      <c r="A65" s="47"/>
      <c r="B65" s="68" t="s">
        <v>253</v>
      </c>
      <c r="C65" s="100"/>
      <c r="D65" s="140" t="s">
        <v>254</v>
      </c>
      <c r="E65" s="141" t="s">
        <v>196</v>
      </c>
      <c r="F65" s="142" t="s">
        <v>108</v>
      </c>
      <c r="G65" s="143" t="s">
        <v>255</v>
      </c>
      <c r="H65" s="144" t="s">
        <v>99</v>
      </c>
      <c r="I65" s="143" t="s">
        <v>256</v>
      </c>
      <c r="J65" s="143" t="s">
        <v>59</v>
      </c>
      <c r="K65" s="143" t="s">
        <v>59</v>
      </c>
      <c r="L65" s="143" t="s">
        <v>257</v>
      </c>
      <c r="M65" s="143">
        <v>4</v>
      </c>
      <c r="N65" s="143">
        <v>2</v>
      </c>
      <c r="O65" s="143">
        <f t="shared" si="2"/>
        <v>8</v>
      </c>
      <c r="P65" s="143" t="str">
        <f t="shared" si="0"/>
        <v>M</v>
      </c>
      <c r="Q65" s="143">
        <v>20</v>
      </c>
      <c r="R65" s="143">
        <f t="shared" si="3"/>
        <v>160</v>
      </c>
      <c r="S65" s="145" t="str">
        <f>IF('[1]Matriz de Riesgo Planta'!R65&gt;=600,"I",IF(R65&gt;=150,"II",IF(R65&gt;=40,"III",IF(R65&gt;=20,"IV"))))</f>
        <v>II</v>
      </c>
      <c r="T65" s="143" t="str">
        <f>IF('[1]Matriz de Riesgo Planta'!R65&gt;=600,"NA",IF(R65&gt;=150,"NA - NC",IF(R65&gt;=40,"A",IF(R65&gt;=20,"A"))))</f>
        <v>NA - NC</v>
      </c>
      <c r="U65" s="143">
        <v>25</v>
      </c>
      <c r="V65" s="143" t="s">
        <v>53</v>
      </c>
      <c r="W65" s="143" t="s">
        <v>53</v>
      </c>
      <c r="X65" s="143" t="s">
        <v>53</v>
      </c>
      <c r="Y65" s="143" t="s">
        <v>258</v>
      </c>
      <c r="Z65" s="143" t="s">
        <v>122</v>
      </c>
      <c r="AA65" s="143"/>
      <c r="AB65" s="143"/>
      <c r="AC65" s="143"/>
      <c r="AD65" s="143"/>
      <c r="AE65" s="143"/>
      <c r="AF65" s="143"/>
      <c r="AG65" s="65"/>
      <c r="AH65" s="146"/>
      <c r="AI65" s="66"/>
      <c r="AJ65" s="123"/>
      <c r="AK65" s="123"/>
      <c r="AL65" s="123"/>
      <c r="AM65" s="123"/>
      <c r="AN65" s="123"/>
      <c r="AO65" s="123"/>
    </row>
    <row r="66" spans="1:41" ht="156.75" x14ac:dyDescent="0.25">
      <c r="A66" s="47"/>
      <c r="B66" s="68"/>
      <c r="C66" s="100"/>
      <c r="D66" s="147"/>
      <c r="E66" s="148"/>
      <c r="F66" s="142" t="s">
        <v>108</v>
      </c>
      <c r="G66" s="143" t="s">
        <v>259</v>
      </c>
      <c r="H66" s="142" t="s">
        <v>260</v>
      </c>
      <c r="I66" s="143" t="s">
        <v>261</v>
      </c>
      <c r="J66" s="143" t="s">
        <v>59</v>
      </c>
      <c r="K66" s="143" t="s">
        <v>59</v>
      </c>
      <c r="L66" s="143" t="s">
        <v>262</v>
      </c>
      <c r="M66" s="143">
        <v>6</v>
      </c>
      <c r="N66" s="143">
        <v>3</v>
      </c>
      <c r="O66" s="143">
        <f t="shared" si="2"/>
        <v>18</v>
      </c>
      <c r="P66" s="143" t="str">
        <f t="shared" si="0"/>
        <v>A</v>
      </c>
      <c r="Q66" s="143">
        <v>25</v>
      </c>
      <c r="R66" s="143">
        <f t="shared" si="3"/>
        <v>450</v>
      </c>
      <c r="S66" s="145" t="str">
        <f>IF('[1]Matriz de Riesgo Planta'!R66&gt;=600,"I",IF(R66&gt;=150,"II",IF(R66&gt;=40,"III",IF(R66&gt;=20,"IV"))))</f>
        <v>II</v>
      </c>
      <c r="T66" s="143" t="str">
        <f>IF('[1]Matriz de Riesgo Planta'!R66&gt;=600,"NA",IF(R66&gt;=150,"NA - NC",IF(R66&gt;=40,"A",IF(R66&gt;=20,"A"))))</f>
        <v>NA - NC</v>
      </c>
      <c r="U66" s="143">
        <v>25</v>
      </c>
      <c r="V66" s="143" t="s">
        <v>53</v>
      </c>
      <c r="W66" s="143" t="s">
        <v>53</v>
      </c>
      <c r="X66" s="143" t="s">
        <v>53</v>
      </c>
      <c r="Y66" s="143" t="s">
        <v>263</v>
      </c>
      <c r="Z66" s="143" t="s">
        <v>122</v>
      </c>
      <c r="AA66" s="143"/>
      <c r="AB66" s="143"/>
      <c r="AC66" s="143"/>
      <c r="AD66" s="143"/>
      <c r="AE66" s="143"/>
      <c r="AF66" s="143"/>
      <c r="AG66" s="65"/>
      <c r="AH66" s="146"/>
      <c r="AI66" s="66"/>
      <c r="AJ66" s="123"/>
      <c r="AK66" s="123"/>
      <c r="AL66" s="123"/>
      <c r="AM66" s="123"/>
      <c r="AN66" s="123"/>
      <c r="AO66" s="123"/>
    </row>
    <row r="67" spans="1:41" ht="114" x14ac:dyDescent="0.25">
      <c r="A67" s="47"/>
      <c r="B67" s="68"/>
      <c r="C67" s="100"/>
      <c r="D67" s="147"/>
      <c r="E67" s="148"/>
      <c r="F67" s="142" t="s">
        <v>108</v>
      </c>
      <c r="G67" s="142" t="s">
        <v>137</v>
      </c>
      <c r="H67" s="149" t="s">
        <v>138</v>
      </c>
      <c r="I67" s="143" t="s">
        <v>139</v>
      </c>
      <c r="J67" s="143" t="s">
        <v>59</v>
      </c>
      <c r="K67" s="143" t="s">
        <v>59</v>
      </c>
      <c r="L67" s="143" t="s">
        <v>59</v>
      </c>
      <c r="M67" s="143">
        <v>6</v>
      </c>
      <c r="N67" s="143">
        <v>4</v>
      </c>
      <c r="O67" s="143">
        <f t="shared" si="2"/>
        <v>24</v>
      </c>
      <c r="P67" s="143" t="str">
        <f t="shared" si="0"/>
        <v>MA</v>
      </c>
      <c r="Q67" s="143">
        <v>10</v>
      </c>
      <c r="R67" s="143">
        <f t="shared" si="3"/>
        <v>240</v>
      </c>
      <c r="S67" s="145" t="str">
        <f>IF('[1]Matriz de Riesgo Planta'!R67&gt;=600,"I",IF(R67&gt;=150,"II",IF(R67&gt;=40,"III",IF(R67&gt;=20,"IV"))))</f>
        <v>II</v>
      </c>
      <c r="T67" s="143" t="str">
        <f>IF('[1]Matriz de Riesgo Planta'!R67&gt;=600,"NA",IF(R67&gt;=150,"NA - NC",IF(R67&gt;=40,"A",IF(R67&gt;=20,"A"))))</f>
        <v>NA - NC</v>
      </c>
      <c r="U67" s="143">
        <v>25</v>
      </c>
      <c r="V67" s="143" t="s">
        <v>53</v>
      </c>
      <c r="W67" s="143" t="s">
        <v>53</v>
      </c>
      <c r="X67" s="143" t="s">
        <v>53</v>
      </c>
      <c r="Y67" s="143" t="s">
        <v>264</v>
      </c>
      <c r="Z67" s="143" t="s">
        <v>53</v>
      </c>
      <c r="AA67" s="143"/>
      <c r="AB67" s="143"/>
      <c r="AC67" s="143"/>
      <c r="AD67" s="143"/>
      <c r="AE67" s="143"/>
      <c r="AF67" s="143"/>
      <c r="AG67" s="65"/>
      <c r="AH67" s="146"/>
      <c r="AI67" s="66"/>
      <c r="AJ67" s="123"/>
      <c r="AK67" s="123"/>
      <c r="AL67" s="123"/>
      <c r="AM67" s="123"/>
      <c r="AN67" s="123"/>
      <c r="AO67" s="123"/>
    </row>
    <row r="68" spans="1:41" ht="171" x14ac:dyDescent="0.25">
      <c r="A68" s="47"/>
      <c r="B68" s="68"/>
      <c r="C68" s="100"/>
      <c r="D68" s="147"/>
      <c r="E68" s="148"/>
      <c r="F68" s="142" t="s">
        <v>108</v>
      </c>
      <c r="G68" s="143" t="s">
        <v>265</v>
      </c>
      <c r="H68" s="150"/>
      <c r="I68" s="143" t="s">
        <v>142</v>
      </c>
      <c r="J68" s="143" t="s">
        <v>59</v>
      </c>
      <c r="K68" s="143" t="s">
        <v>59</v>
      </c>
      <c r="L68" s="143" t="s">
        <v>59</v>
      </c>
      <c r="M68" s="143">
        <v>6</v>
      </c>
      <c r="N68" s="143">
        <v>3</v>
      </c>
      <c r="O68" s="143">
        <f t="shared" si="2"/>
        <v>18</v>
      </c>
      <c r="P68" s="143" t="str">
        <f t="shared" si="0"/>
        <v>A</v>
      </c>
      <c r="Q68" s="143">
        <v>25</v>
      </c>
      <c r="R68" s="143">
        <f t="shared" si="3"/>
        <v>450</v>
      </c>
      <c r="S68" s="145" t="str">
        <f>IF('[1]Matriz de Riesgo Planta'!R68&gt;=600,"I",IF(R68&gt;=150,"II",IF(R68&gt;=40,"III",IF(R68&gt;=20,"IV"))))</f>
        <v>II</v>
      </c>
      <c r="T68" s="143" t="str">
        <f>IF('[1]Matriz de Riesgo Planta'!R68&gt;=600,"NA",IF(R68&gt;=150,"NA - NC",IF(R68&gt;=40,"A",IF(R68&gt;=20,"A"))))</f>
        <v>NA - NC</v>
      </c>
      <c r="U68" s="143">
        <v>25</v>
      </c>
      <c r="V68" s="143" t="s">
        <v>53</v>
      </c>
      <c r="W68" s="143" t="s">
        <v>53</v>
      </c>
      <c r="X68" s="143" t="s">
        <v>53</v>
      </c>
      <c r="Y68" s="143" t="s">
        <v>264</v>
      </c>
      <c r="Z68" s="143" t="s">
        <v>53</v>
      </c>
      <c r="AA68" s="143"/>
      <c r="AB68" s="143"/>
      <c r="AC68" s="143"/>
      <c r="AD68" s="143"/>
      <c r="AE68" s="143"/>
      <c r="AF68" s="143"/>
      <c r="AG68" s="65"/>
      <c r="AH68" s="146"/>
      <c r="AI68" s="66"/>
      <c r="AJ68" s="123"/>
      <c r="AK68" s="123"/>
      <c r="AL68" s="123"/>
      <c r="AM68" s="123"/>
      <c r="AN68" s="123"/>
      <c r="AO68" s="123"/>
    </row>
    <row r="69" spans="1:41" ht="228" x14ac:dyDescent="0.25">
      <c r="A69" s="47"/>
      <c r="B69" s="68"/>
      <c r="C69" s="100"/>
      <c r="D69" s="147"/>
      <c r="E69" s="148"/>
      <c r="F69" s="142" t="s">
        <v>108</v>
      </c>
      <c r="G69" s="151" t="s">
        <v>79</v>
      </c>
      <c r="H69" s="152" t="s">
        <v>80</v>
      </c>
      <c r="I69" s="151" t="s">
        <v>81</v>
      </c>
      <c r="J69" s="143" t="s">
        <v>59</v>
      </c>
      <c r="K69" s="143" t="s">
        <v>59</v>
      </c>
      <c r="L69" s="143" t="s">
        <v>59</v>
      </c>
      <c r="M69" s="143">
        <v>4</v>
      </c>
      <c r="N69" s="143">
        <v>2</v>
      </c>
      <c r="O69" s="143">
        <f t="shared" si="2"/>
        <v>8</v>
      </c>
      <c r="P69" s="143" t="str">
        <f t="shared" si="0"/>
        <v>M</v>
      </c>
      <c r="Q69" s="143">
        <v>10</v>
      </c>
      <c r="R69" s="143">
        <f t="shared" si="3"/>
        <v>80</v>
      </c>
      <c r="S69" s="145" t="str">
        <f>IF('[1]Matriz de Riesgo Planta'!R69&gt;=600,"I",IF(R69&gt;=150,"II",IF(R69&gt;=40,"III",IF(R69&gt;=20,"IV"))))</f>
        <v>III</v>
      </c>
      <c r="T69" s="143" t="str">
        <f>IF('[1]Matriz de Riesgo Planta'!R69&gt;=600,"NA",IF(R69&gt;=150,"NA - NC",IF(R69&gt;=40,"A",IF(R69&gt;=20,"A"))))</f>
        <v>A</v>
      </c>
      <c r="U69" s="143">
        <v>25</v>
      </c>
      <c r="V69" s="143" t="s">
        <v>53</v>
      </c>
      <c r="W69" s="143" t="s">
        <v>53</v>
      </c>
      <c r="X69" s="143" t="s">
        <v>266</v>
      </c>
      <c r="Y69" s="143" t="s">
        <v>267</v>
      </c>
      <c r="Z69" s="143" t="s">
        <v>268</v>
      </c>
      <c r="AA69" s="143"/>
      <c r="AB69" s="143"/>
      <c r="AC69" s="143"/>
      <c r="AD69" s="143"/>
      <c r="AE69" s="143"/>
      <c r="AF69" s="143"/>
      <c r="AG69" s="65"/>
      <c r="AH69" s="146"/>
      <c r="AI69" s="66"/>
      <c r="AJ69" s="123"/>
      <c r="AK69" s="123"/>
      <c r="AL69" s="123"/>
      <c r="AM69" s="123"/>
      <c r="AN69" s="123"/>
      <c r="AO69" s="123"/>
    </row>
    <row r="70" spans="1:41" ht="99.75" x14ac:dyDescent="0.25">
      <c r="A70" s="47"/>
      <c r="B70" s="68"/>
      <c r="C70" s="100"/>
      <c r="D70" s="147"/>
      <c r="E70" s="148"/>
      <c r="F70" s="142" t="s">
        <v>108</v>
      </c>
      <c r="G70" s="151" t="s">
        <v>129</v>
      </c>
      <c r="H70" s="153"/>
      <c r="I70" s="143" t="s">
        <v>237</v>
      </c>
      <c r="J70" s="143" t="s">
        <v>59</v>
      </c>
      <c r="K70" s="143" t="s">
        <v>59</v>
      </c>
      <c r="L70" s="143" t="s">
        <v>238</v>
      </c>
      <c r="M70" s="143">
        <v>4</v>
      </c>
      <c r="N70" s="143">
        <v>2</v>
      </c>
      <c r="O70" s="143">
        <f t="shared" si="2"/>
        <v>8</v>
      </c>
      <c r="P70" s="143" t="str">
        <f t="shared" si="0"/>
        <v>M</v>
      </c>
      <c r="Q70" s="143">
        <v>20</v>
      </c>
      <c r="R70" s="143">
        <f t="shared" si="3"/>
        <v>160</v>
      </c>
      <c r="S70" s="145" t="str">
        <f>IF('[1]Matriz de Riesgo Planta'!R70&gt;=600,"I",IF(R70&gt;=150,"II",IF(R70&gt;=40,"III",IF(R70&gt;=20,"IV"))))</f>
        <v>II</v>
      </c>
      <c r="T70" s="143" t="str">
        <f>IF('[1]Matriz de Riesgo Planta'!R70&gt;=600,"NA",IF(R70&gt;=150,"NA - NC",IF(R70&gt;=40,"A",IF(R70&gt;=20,"A"))))</f>
        <v>NA - NC</v>
      </c>
      <c r="U70" s="143">
        <v>25</v>
      </c>
      <c r="V70" s="143" t="s">
        <v>53</v>
      </c>
      <c r="W70" s="143" t="s">
        <v>53</v>
      </c>
      <c r="X70" s="143" t="s">
        <v>136</v>
      </c>
      <c r="Y70" s="143" t="s">
        <v>53</v>
      </c>
      <c r="Z70" s="143" t="s">
        <v>53</v>
      </c>
      <c r="AA70" s="143"/>
      <c r="AB70" s="143"/>
      <c r="AC70" s="143"/>
      <c r="AD70" s="143"/>
      <c r="AE70" s="143"/>
      <c r="AF70" s="143"/>
      <c r="AG70" s="65"/>
      <c r="AH70" s="146"/>
      <c r="AI70" s="66"/>
      <c r="AJ70" s="67" t="s">
        <v>145</v>
      </c>
      <c r="AK70" s="123"/>
      <c r="AL70" s="123"/>
      <c r="AM70" s="123"/>
      <c r="AN70" s="123"/>
      <c r="AO70" s="123"/>
    </row>
    <row r="71" spans="1:41" ht="156.75" x14ac:dyDescent="0.25">
      <c r="A71" s="154" t="s">
        <v>269</v>
      </c>
      <c r="B71" s="155" t="s">
        <v>270</v>
      </c>
      <c r="C71" s="156" t="s">
        <v>271</v>
      </c>
      <c r="D71" s="156" t="s">
        <v>272</v>
      </c>
      <c r="E71" s="156" t="s">
        <v>273</v>
      </c>
      <c r="F71" s="157" t="s">
        <v>108</v>
      </c>
      <c r="G71" s="158" t="s">
        <v>274</v>
      </c>
      <c r="H71" s="159" t="s">
        <v>99</v>
      </c>
      <c r="I71" s="158" t="s">
        <v>256</v>
      </c>
      <c r="J71" s="158" t="s">
        <v>59</v>
      </c>
      <c r="K71" s="158" t="s">
        <v>59</v>
      </c>
      <c r="L71" s="158" t="s">
        <v>59</v>
      </c>
      <c r="M71" s="158">
        <v>6</v>
      </c>
      <c r="N71" s="158">
        <v>3</v>
      </c>
      <c r="O71" s="158">
        <f t="shared" si="2"/>
        <v>18</v>
      </c>
      <c r="P71" s="158" t="str">
        <f t="shared" si="0"/>
        <v>A</v>
      </c>
      <c r="Q71" s="158">
        <v>25</v>
      </c>
      <c r="R71" s="158">
        <f t="shared" si="3"/>
        <v>450</v>
      </c>
      <c r="S71" s="65" t="str">
        <f>IF('[1]Matriz de Riesgo Planta'!R71&gt;=600,"I",IF(R71&gt;=150,"II",IF(R71&gt;=40,"III",IF(R71&gt;=20,"IV"))))</f>
        <v>II</v>
      </c>
      <c r="T71" s="158" t="str">
        <f>IF('[1]Matriz de Riesgo Planta'!R71&gt;=600,"NA",IF(R71&gt;=150,"NA - NC",IF(R71&gt;=40,"A",IF(R71&gt;=20,"A"))))</f>
        <v>NA - NC</v>
      </c>
      <c r="U71" s="158">
        <v>1</v>
      </c>
      <c r="V71" s="158" t="s">
        <v>53</v>
      </c>
      <c r="W71" s="158" t="s">
        <v>53</v>
      </c>
      <c r="X71" s="158" t="s">
        <v>101</v>
      </c>
      <c r="Y71" s="158" t="s">
        <v>102</v>
      </c>
      <c r="Z71" s="158" t="s">
        <v>275</v>
      </c>
      <c r="AA71" s="158"/>
      <c r="AB71" s="158"/>
      <c r="AC71" s="158"/>
      <c r="AD71" s="158"/>
      <c r="AE71" s="158"/>
      <c r="AF71" s="158"/>
      <c r="AG71" s="65"/>
      <c r="AH71" s="158"/>
      <c r="AI71" s="66"/>
      <c r="AJ71" s="123"/>
      <c r="AK71" s="123"/>
      <c r="AL71" s="123"/>
      <c r="AM71" s="123"/>
      <c r="AN71" s="123"/>
      <c r="AO71" s="123"/>
    </row>
    <row r="72" spans="1:41" ht="185.25" x14ac:dyDescent="0.25">
      <c r="A72" s="154"/>
      <c r="B72" s="160"/>
      <c r="C72" s="161"/>
      <c r="D72" s="161"/>
      <c r="E72" s="161"/>
      <c r="F72" s="157" t="s">
        <v>108</v>
      </c>
      <c r="G72" s="158" t="s">
        <v>259</v>
      </c>
      <c r="H72" s="157" t="s">
        <v>260</v>
      </c>
      <c r="I72" s="158" t="s">
        <v>261</v>
      </c>
      <c r="J72" s="158" t="s">
        <v>59</v>
      </c>
      <c r="K72" s="158" t="s">
        <v>59</v>
      </c>
      <c r="L72" s="158" t="s">
        <v>276</v>
      </c>
      <c r="M72" s="158">
        <v>6</v>
      </c>
      <c r="N72" s="158">
        <v>3</v>
      </c>
      <c r="O72" s="158">
        <f t="shared" si="2"/>
        <v>18</v>
      </c>
      <c r="P72" s="158" t="str">
        <f t="shared" si="0"/>
        <v>A</v>
      </c>
      <c r="Q72" s="158">
        <v>25</v>
      </c>
      <c r="R72" s="158">
        <f t="shared" si="3"/>
        <v>450</v>
      </c>
      <c r="S72" s="65" t="str">
        <f>IF('[1]Matriz de Riesgo Planta'!R72&gt;=600,"I",IF(R72&gt;=150,"II",IF(R72&gt;=40,"III",IF(R72&gt;=20,"IV"))))</f>
        <v>II</v>
      </c>
      <c r="T72" s="158" t="str">
        <f>IF('[1]Matriz de Riesgo Planta'!R72&gt;=600,"NA",IF(R72&gt;=150,"NA - NC",IF(R72&gt;=40,"A",IF(R72&gt;=20,"A"))))</f>
        <v>NA - NC</v>
      </c>
      <c r="U72" s="158">
        <v>1</v>
      </c>
      <c r="V72" s="158" t="s">
        <v>53</v>
      </c>
      <c r="W72" s="158" t="s">
        <v>53</v>
      </c>
      <c r="X72" s="158" t="s">
        <v>53</v>
      </c>
      <c r="Y72" s="158" t="s">
        <v>277</v>
      </c>
      <c r="Z72" s="158" t="s">
        <v>212</v>
      </c>
      <c r="AA72" s="158"/>
      <c r="AB72" s="158"/>
      <c r="AC72" s="158"/>
      <c r="AD72" s="158"/>
      <c r="AE72" s="158"/>
      <c r="AF72" s="158"/>
      <c r="AG72" s="65"/>
      <c r="AH72" s="158"/>
      <c r="AI72" s="66"/>
      <c r="AJ72" s="123"/>
      <c r="AK72" s="123"/>
      <c r="AL72" s="123"/>
      <c r="AM72" s="123"/>
      <c r="AN72" s="123"/>
      <c r="AO72" s="123"/>
    </row>
    <row r="73" spans="1:41" ht="85.5" x14ac:dyDescent="0.25">
      <c r="A73" s="154"/>
      <c r="B73" s="160"/>
      <c r="C73" s="161"/>
      <c r="D73" s="161"/>
      <c r="E73" s="161"/>
      <c r="F73" s="157" t="s">
        <v>108</v>
      </c>
      <c r="G73" s="157" t="s">
        <v>137</v>
      </c>
      <c r="H73" s="162" t="s">
        <v>138</v>
      </c>
      <c r="I73" s="158" t="s">
        <v>139</v>
      </c>
      <c r="J73" s="158" t="s">
        <v>59</v>
      </c>
      <c r="K73" s="158" t="s">
        <v>59</v>
      </c>
      <c r="L73" s="158" t="s">
        <v>59</v>
      </c>
      <c r="M73" s="158">
        <v>6</v>
      </c>
      <c r="N73" s="158">
        <v>4</v>
      </c>
      <c r="O73" s="158">
        <f t="shared" si="2"/>
        <v>24</v>
      </c>
      <c r="P73" s="158" t="str">
        <f t="shared" si="0"/>
        <v>MA</v>
      </c>
      <c r="Q73" s="158">
        <v>10</v>
      </c>
      <c r="R73" s="158">
        <f t="shared" si="3"/>
        <v>240</v>
      </c>
      <c r="S73" s="65" t="str">
        <f>IF('[1]Matriz de Riesgo Planta'!R73&gt;=600,"I",IF(R73&gt;=150,"II",IF(R73&gt;=40,"III",IF(R73&gt;=20,"IV"))))</f>
        <v>II</v>
      </c>
      <c r="T73" s="158" t="str">
        <f>IF('[1]Matriz de Riesgo Planta'!R73&gt;=600,"NA",IF(R73&gt;=150,"NA - NC",IF(R73&gt;=40,"A",IF(R73&gt;=20,"A"))))</f>
        <v>NA - NC</v>
      </c>
      <c r="U73" s="158">
        <v>1</v>
      </c>
      <c r="V73" s="158" t="s">
        <v>53</v>
      </c>
      <c r="W73" s="158" t="s">
        <v>53</v>
      </c>
      <c r="X73" s="158" t="s">
        <v>53</v>
      </c>
      <c r="Y73" s="158" t="s">
        <v>278</v>
      </c>
      <c r="Z73" s="158" t="s">
        <v>126</v>
      </c>
      <c r="AA73" s="158"/>
      <c r="AB73" s="158"/>
      <c r="AC73" s="158"/>
      <c r="AD73" s="158"/>
      <c r="AE73" s="158"/>
      <c r="AF73" s="158"/>
      <c r="AG73" s="65"/>
      <c r="AH73" s="158"/>
      <c r="AI73" s="66"/>
      <c r="AJ73" s="123"/>
      <c r="AK73" s="123"/>
      <c r="AL73" s="123"/>
      <c r="AM73" s="123"/>
      <c r="AN73" s="123"/>
      <c r="AO73" s="123"/>
    </row>
    <row r="74" spans="1:41" ht="171" x14ac:dyDescent="0.25">
      <c r="A74" s="154"/>
      <c r="B74" s="163"/>
      <c r="C74" s="164"/>
      <c r="D74" s="164"/>
      <c r="E74" s="164"/>
      <c r="F74" s="157" t="s">
        <v>108</v>
      </c>
      <c r="G74" s="158" t="s">
        <v>265</v>
      </c>
      <c r="H74" s="165"/>
      <c r="I74" s="158" t="s">
        <v>142</v>
      </c>
      <c r="J74" s="158" t="s">
        <v>59</v>
      </c>
      <c r="K74" s="158" t="s">
        <v>59</v>
      </c>
      <c r="L74" s="158" t="s">
        <v>59</v>
      </c>
      <c r="M74" s="158">
        <v>6</v>
      </c>
      <c r="N74" s="158">
        <v>3</v>
      </c>
      <c r="O74" s="158">
        <f t="shared" si="2"/>
        <v>18</v>
      </c>
      <c r="P74" s="158" t="str">
        <f t="shared" ref="P74:P86" si="6">IF(O74&gt;=20,"MA",IF(O74&gt;=10,"A",IF(O74&gt;=6,"M",IF(O74&gt;=2,"B"))))</f>
        <v>A</v>
      </c>
      <c r="Q74" s="158">
        <v>25</v>
      </c>
      <c r="R74" s="158">
        <f t="shared" si="3"/>
        <v>450</v>
      </c>
      <c r="S74" s="65" t="str">
        <f>IF('[1]Matriz de Riesgo Planta'!R74&gt;=600,"I",IF(R74&gt;=150,"II",IF(R74&gt;=40,"III",IF(R74&gt;=20,"IV"))))</f>
        <v>II</v>
      </c>
      <c r="T74" s="158" t="str">
        <f>IF('[1]Matriz de Riesgo Planta'!R74&gt;=600,"NA",IF(R74&gt;=150,"NA - NC",IF(R74&gt;=40,"A",IF(R74&gt;=20,"A"))))</f>
        <v>NA - NC</v>
      </c>
      <c r="U74" s="158">
        <v>1</v>
      </c>
      <c r="V74" s="158" t="s">
        <v>53</v>
      </c>
      <c r="W74" s="158" t="s">
        <v>53</v>
      </c>
      <c r="X74" s="158" t="s">
        <v>143</v>
      </c>
      <c r="Y74" s="158" t="s">
        <v>279</v>
      </c>
      <c r="Z74" s="158" t="s">
        <v>53</v>
      </c>
      <c r="AA74" s="158"/>
      <c r="AB74" s="158"/>
      <c r="AC74" s="158"/>
      <c r="AD74" s="158"/>
      <c r="AE74" s="158"/>
      <c r="AF74" s="158"/>
      <c r="AG74" s="65"/>
      <c r="AH74" s="158"/>
      <c r="AI74" s="66"/>
      <c r="AJ74" s="123"/>
      <c r="AK74" s="123"/>
      <c r="AL74" s="123"/>
      <c r="AM74" s="123"/>
      <c r="AN74" s="123"/>
      <c r="AO74" s="123"/>
    </row>
    <row r="75" spans="1:41" ht="114" x14ac:dyDescent="0.25">
      <c r="A75" s="154"/>
      <c r="B75" s="166" t="s">
        <v>280</v>
      </c>
      <c r="C75" s="167" t="s">
        <v>281</v>
      </c>
      <c r="D75" s="167" t="s">
        <v>282</v>
      </c>
      <c r="E75" s="167" t="s">
        <v>283</v>
      </c>
      <c r="F75" s="93" t="s">
        <v>108</v>
      </c>
      <c r="G75" s="168" t="s">
        <v>284</v>
      </c>
      <c r="H75" s="168" t="s">
        <v>48</v>
      </c>
      <c r="I75" s="168" t="s">
        <v>285</v>
      </c>
      <c r="J75" s="94" t="s">
        <v>59</v>
      </c>
      <c r="K75" s="94" t="s">
        <v>59</v>
      </c>
      <c r="L75" s="94" t="s">
        <v>59</v>
      </c>
      <c r="M75" s="93">
        <v>6</v>
      </c>
      <c r="N75" s="93">
        <v>4</v>
      </c>
      <c r="O75" s="93">
        <f t="shared" ref="O75:O86" si="7">M75*N75</f>
        <v>24</v>
      </c>
      <c r="P75" s="93" t="str">
        <f t="shared" si="6"/>
        <v>MA</v>
      </c>
      <c r="Q75" s="93">
        <v>20</v>
      </c>
      <c r="R75" s="93">
        <f t="shared" ref="R75:R86" si="8">O75*Q75</f>
        <v>480</v>
      </c>
      <c r="S75" s="65" t="str">
        <f>IF('[1]Matriz de Riesgo Planta'!R75&gt;=600,"I",IF(R75&gt;=150,"II",IF(R75&gt;=40,"III",IF(R75&gt;=20,"IV"))))</f>
        <v>II</v>
      </c>
      <c r="T75" s="94" t="str">
        <f>IF('[1]Matriz de Riesgo Planta'!R75&gt;=600,"NA",IF(R75&gt;=150,"NA - NC",IF(R75&gt;=40,"A",IF(R75&gt;=20,"A"))))</f>
        <v>NA - NC</v>
      </c>
      <c r="U75" s="93">
        <v>6</v>
      </c>
      <c r="V75" s="93" t="s">
        <v>53</v>
      </c>
      <c r="W75" s="93" t="s">
        <v>53</v>
      </c>
      <c r="X75" s="94" t="s">
        <v>53</v>
      </c>
      <c r="Y75" s="94" t="s">
        <v>286</v>
      </c>
      <c r="Z75" s="93" t="s">
        <v>53</v>
      </c>
      <c r="AA75" s="93"/>
      <c r="AB75" s="93"/>
      <c r="AC75" s="93"/>
      <c r="AD75" s="93"/>
      <c r="AE75" s="93"/>
      <c r="AF75" s="93"/>
      <c r="AG75" s="65"/>
      <c r="AH75" s="94"/>
      <c r="AI75" s="66"/>
      <c r="AJ75" s="123"/>
      <c r="AK75" s="123"/>
      <c r="AL75" s="123"/>
      <c r="AM75" s="123"/>
      <c r="AN75" s="123"/>
      <c r="AO75" s="123"/>
    </row>
    <row r="76" spans="1:41" ht="114" x14ac:dyDescent="0.25">
      <c r="A76" s="154"/>
      <c r="B76" s="169"/>
      <c r="C76" s="170"/>
      <c r="D76" s="170"/>
      <c r="E76" s="170"/>
      <c r="F76" s="93" t="s">
        <v>108</v>
      </c>
      <c r="G76" s="168" t="s">
        <v>150</v>
      </c>
      <c r="H76" s="168" t="s">
        <v>151</v>
      </c>
      <c r="I76" s="94" t="s">
        <v>152</v>
      </c>
      <c r="J76" s="94" t="s">
        <v>59</v>
      </c>
      <c r="K76" s="94" t="s">
        <v>59</v>
      </c>
      <c r="L76" s="94" t="s">
        <v>52</v>
      </c>
      <c r="M76" s="93">
        <v>2</v>
      </c>
      <c r="N76" s="93">
        <v>4</v>
      </c>
      <c r="O76" s="93">
        <f t="shared" si="7"/>
        <v>8</v>
      </c>
      <c r="P76" s="93" t="str">
        <f t="shared" si="6"/>
        <v>M</v>
      </c>
      <c r="Q76" s="93">
        <v>25</v>
      </c>
      <c r="R76" s="93">
        <f t="shared" si="8"/>
        <v>200</v>
      </c>
      <c r="S76" s="65" t="str">
        <f>IF('[1]Matriz de Riesgo Planta'!R76&gt;=600,"I",IF(R76&gt;=150,"II",IF(R76&gt;=40,"III",IF(R76&gt;=20,"IV"))))</f>
        <v>II</v>
      </c>
      <c r="T76" s="94" t="str">
        <f>IF('[1]Matriz de Riesgo Planta'!R76&gt;=600,"NA",IF(R76&gt;=150,"NA - NC",IF(R76&gt;=40,"A",IF(R76&gt;=20,"A"))))</f>
        <v>NA - NC</v>
      </c>
      <c r="U76" s="93">
        <v>6</v>
      </c>
      <c r="V76" s="93" t="s">
        <v>53</v>
      </c>
      <c r="W76" s="93" t="s">
        <v>53</v>
      </c>
      <c r="X76" s="94" t="s">
        <v>53</v>
      </c>
      <c r="Y76" s="94" t="s">
        <v>153</v>
      </c>
      <c r="Z76" s="93" t="s">
        <v>53</v>
      </c>
      <c r="AA76" s="93"/>
      <c r="AB76" s="93"/>
      <c r="AC76" s="93"/>
      <c r="AD76" s="93"/>
      <c r="AE76" s="93"/>
      <c r="AF76" s="93"/>
      <c r="AG76" s="65"/>
      <c r="AH76" s="94"/>
      <c r="AI76" s="66"/>
      <c r="AJ76" s="123"/>
      <c r="AK76" s="123"/>
      <c r="AL76" s="123"/>
      <c r="AM76" s="123"/>
      <c r="AN76" s="123"/>
      <c r="AO76" s="123"/>
    </row>
    <row r="77" spans="1:41" ht="213.75" x14ac:dyDescent="0.25">
      <c r="A77" s="154"/>
      <c r="B77" s="169"/>
      <c r="C77" s="170"/>
      <c r="D77" s="170"/>
      <c r="E77" s="170"/>
      <c r="F77" s="93" t="s">
        <v>46</v>
      </c>
      <c r="G77" s="94" t="s">
        <v>287</v>
      </c>
      <c r="H77" s="94" t="s">
        <v>138</v>
      </c>
      <c r="I77" s="94" t="s">
        <v>288</v>
      </c>
      <c r="J77" s="94" t="s">
        <v>59</v>
      </c>
      <c r="K77" s="94" t="s">
        <v>59</v>
      </c>
      <c r="L77" s="94" t="s">
        <v>59</v>
      </c>
      <c r="M77" s="93">
        <v>6</v>
      </c>
      <c r="N77" s="93">
        <v>4</v>
      </c>
      <c r="O77" s="93">
        <f t="shared" si="7"/>
        <v>24</v>
      </c>
      <c r="P77" s="93" t="str">
        <f t="shared" si="6"/>
        <v>MA</v>
      </c>
      <c r="Q77" s="93">
        <v>10</v>
      </c>
      <c r="R77" s="93">
        <f t="shared" si="8"/>
        <v>240</v>
      </c>
      <c r="S77" s="65" t="str">
        <f>IF('[1]Matriz de Riesgo Planta'!R77&gt;=600,"I",IF(R77&gt;=150,"II",IF(R77&gt;=40,"III",IF(R77&gt;=20,"IV"))))</f>
        <v>II</v>
      </c>
      <c r="T77" s="94" t="str">
        <f>IF('[1]Matriz de Riesgo Planta'!R77&gt;=600,"NA",IF(R77&gt;=150,"NA - NC",IF(R77&gt;=40,"A",IF(R77&gt;=20,"A"))))</f>
        <v>NA - NC</v>
      </c>
      <c r="U77" s="93">
        <v>6</v>
      </c>
      <c r="V77" s="93" t="s">
        <v>53</v>
      </c>
      <c r="W77" s="93" t="s">
        <v>53</v>
      </c>
      <c r="X77" s="94" t="s">
        <v>53</v>
      </c>
      <c r="Y77" s="94" t="s">
        <v>289</v>
      </c>
      <c r="Z77" s="93" t="s">
        <v>212</v>
      </c>
      <c r="AA77" s="93"/>
      <c r="AB77" s="93"/>
      <c r="AC77" s="93"/>
      <c r="AD77" s="93"/>
      <c r="AE77" s="93"/>
      <c r="AF77" s="93"/>
      <c r="AG77" s="65"/>
      <c r="AH77" s="94"/>
      <c r="AI77" s="66"/>
      <c r="AJ77" s="123"/>
      <c r="AK77" s="123"/>
      <c r="AL77" s="123"/>
      <c r="AM77" s="123"/>
      <c r="AN77" s="123"/>
      <c r="AO77" s="123"/>
    </row>
    <row r="78" spans="1:41" ht="114" x14ac:dyDescent="0.25">
      <c r="A78" s="154"/>
      <c r="B78" s="169"/>
      <c r="C78" s="170"/>
      <c r="D78" s="170"/>
      <c r="E78" s="170"/>
      <c r="F78" s="93" t="s">
        <v>108</v>
      </c>
      <c r="G78" s="171" t="s">
        <v>87</v>
      </c>
      <c r="H78" s="172" t="s">
        <v>80</v>
      </c>
      <c r="I78" s="168" t="s">
        <v>88</v>
      </c>
      <c r="J78" s="94" t="s">
        <v>59</v>
      </c>
      <c r="K78" s="94" t="s">
        <v>59</v>
      </c>
      <c r="L78" s="94" t="s">
        <v>59</v>
      </c>
      <c r="M78" s="93">
        <v>5</v>
      </c>
      <c r="N78" s="93">
        <v>3</v>
      </c>
      <c r="O78" s="93">
        <f t="shared" si="7"/>
        <v>15</v>
      </c>
      <c r="P78" s="93" t="str">
        <f t="shared" si="6"/>
        <v>A</v>
      </c>
      <c r="Q78" s="93">
        <v>25</v>
      </c>
      <c r="R78" s="93">
        <f t="shared" si="8"/>
        <v>375</v>
      </c>
      <c r="S78" s="65" t="str">
        <f>IF('[1]Matriz de Riesgo Planta'!R78&gt;=600,"I",IF(R78&gt;=150,"II",IF(R78&gt;=40,"III",IF(R78&gt;=20,"IV"))))</f>
        <v>II</v>
      </c>
      <c r="T78" s="94" t="str">
        <f>IF('[1]Matriz de Riesgo Planta'!R78&gt;=600,"NA",IF(R78&gt;=150,"NA - NC",IF(R78&gt;=40,"A",IF(R78&gt;=20,"A"))))</f>
        <v>NA - NC</v>
      </c>
      <c r="U78" s="93">
        <v>6</v>
      </c>
      <c r="V78" s="93" t="s">
        <v>53</v>
      </c>
      <c r="W78" s="93" t="s">
        <v>53</v>
      </c>
      <c r="X78" s="94" t="s">
        <v>136</v>
      </c>
      <c r="Y78" s="94" t="s">
        <v>290</v>
      </c>
      <c r="Z78" s="93" t="s">
        <v>53</v>
      </c>
      <c r="AA78" s="93"/>
      <c r="AB78" s="93"/>
      <c r="AC78" s="93"/>
      <c r="AD78" s="93"/>
      <c r="AE78" s="93"/>
      <c r="AF78" s="93"/>
      <c r="AG78" s="65"/>
      <c r="AH78" s="94"/>
      <c r="AI78" s="66"/>
      <c r="AJ78" s="67" t="s">
        <v>145</v>
      </c>
      <c r="AK78" s="123"/>
      <c r="AL78" s="123"/>
      <c r="AM78" s="123"/>
      <c r="AN78" s="123"/>
      <c r="AO78" s="123"/>
    </row>
    <row r="79" spans="1:41" ht="114" x14ac:dyDescent="0.25">
      <c r="A79" s="154"/>
      <c r="B79" s="173"/>
      <c r="C79" s="174"/>
      <c r="D79" s="174"/>
      <c r="E79" s="174"/>
      <c r="F79" s="175" t="s">
        <v>108</v>
      </c>
      <c r="G79" s="168" t="s">
        <v>291</v>
      </c>
      <c r="H79" s="176"/>
      <c r="I79" s="94" t="s">
        <v>292</v>
      </c>
      <c r="J79" s="94" t="s">
        <v>59</v>
      </c>
      <c r="K79" s="94" t="s">
        <v>59</v>
      </c>
      <c r="L79" s="94" t="s">
        <v>52</v>
      </c>
      <c r="M79" s="93">
        <v>4</v>
      </c>
      <c r="N79" s="93">
        <v>4</v>
      </c>
      <c r="O79" s="93">
        <f t="shared" si="7"/>
        <v>16</v>
      </c>
      <c r="P79" s="93" t="str">
        <f t="shared" si="6"/>
        <v>A</v>
      </c>
      <c r="Q79" s="93">
        <v>25</v>
      </c>
      <c r="R79" s="93">
        <f t="shared" si="8"/>
        <v>400</v>
      </c>
      <c r="S79" s="65" t="str">
        <f>IF('[1]Matriz de Riesgo Planta'!R79&gt;=600,"I",IF(R79&gt;=150,"II",IF(R79&gt;=40,"III",IF(R79&gt;=20,"IV"))))</f>
        <v>II</v>
      </c>
      <c r="T79" s="94" t="str">
        <f>IF('[1]Matriz de Riesgo Planta'!R79&gt;=600,"NA",IF(R79&gt;=150,"NA - NC",IF(R79&gt;=40,"A",IF(R79&gt;=20,"A"))))</f>
        <v>NA - NC</v>
      </c>
      <c r="U79" s="93">
        <v>6</v>
      </c>
      <c r="V79" s="93" t="s">
        <v>53</v>
      </c>
      <c r="W79" s="93" t="s">
        <v>53</v>
      </c>
      <c r="X79" s="94" t="s">
        <v>53</v>
      </c>
      <c r="Y79" s="94" t="s">
        <v>286</v>
      </c>
      <c r="Z79" s="94" t="s">
        <v>293</v>
      </c>
      <c r="AA79" s="93"/>
      <c r="AB79" s="93"/>
      <c r="AC79" s="93"/>
      <c r="AD79" s="93"/>
      <c r="AE79" s="93"/>
      <c r="AF79" s="93"/>
      <c r="AG79" s="65"/>
      <c r="AH79" s="94"/>
      <c r="AI79" s="66"/>
      <c r="AJ79" s="123"/>
      <c r="AK79" s="123"/>
      <c r="AL79" s="123"/>
      <c r="AM79" s="123"/>
      <c r="AN79" s="123"/>
      <c r="AO79" s="123"/>
    </row>
    <row r="80" spans="1:41" ht="213.75" x14ac:dyDescent="0.25">
      <c r="A80" s="177" t="s">
        <v>294</v>
      </c>
      <c r="B80" s="178" t="s">
        <v>295</v>
      </c>
      <c r="C80" s="179" t="s">
        <v>296</v>
      </c>
      <c r="D80" s="179" t="s">
        <v>297</v>
      </c>
      <c r="E80" s="179" t="s">
        <v>298</v>
      </c>
      <c r="F80" s="180" t="s">
        <v>46</v>
      </c>
      <c r="G80" s="181" t="s">
        <v>299</v>
      </c>
      <c r="H80" s="182" t="s">
        <v>138</v>
      </c>
      <c r="I80" s="183" t="s">
        <v>288</v>
      </c>
      <c r="J80" s="183" t="s">
        <v>59</v>
      </c>
      <c r="K80" s="183" t="s">
        <v>59</v>
      </c>
      <c r="L80" s="183" t="s">
        <v>59</v>
      </c>
      <c r="M80" s="184">
        <v>6</v>
      </c>
      <c r="N80" s="184">
        <v>3</v>
      </c>
      <c r="O80" s="184">
        <f t="shared" si="7"/>
        <v>18</v>
      </c>
      <c r="P80" s="184" t="str">
        <f t="shared" si="6"/>
        <v>A</v>
      </c>
      <c r="Q80" s="184">
        <v>60</v>
      </c>
      <c r="R80" s="184">
        <f t="shared" si="8"/>
        <v>1080</v>
      </c>
      <c r="S80" s="65" t="str">
        <f>IF('[1]Matriz de Riesgo Planta'!R80&gt;=600,"I",IF(R80&gt;=150,"II",IF(R80&gt;=40,"III",IF(R80&gt;=20,"IV"))))</f>
        <v>I</v>
      </c>
      <c r="T80" s="183" t="str">
        <f>IF('[1]Matriz de Riesgo Planta'!R80&gt;=600,"NA",IF(R80&gt;=150,"NA - NC",IF(R80&gt;=40,"A",IF(R80&gt;=20,"A"))))</f>
        <v>NA</v>
      </c>
      <c r="U80" s="185">
        <v>50</v>
      </c>
      <c r="V80" s="186" t="s">
        <v>53</v>
      </c>
      <c r="W80" s="187" t="s">
        <v>53</v>
      </c>
      <c r="X80" s="186" t="s">
        <v>53</v>
      </c>
      <c r="Y80" s="188" t="s">
        <v>278</v>
      </c>
      <c r="Z80" s="188" t="s">
        <v>126</v>
      </c>
      <c r="AA80" s="184"/>
      <c r="AB80" s="184"/>
      <c r="AC80" s="184"/>
      <c r="AD80" s="184"/>
      <c r="AE80" s="184"/>
      <c r="AF80" s="184"/>
      <c r="AG80" s="65"/>
      <c r="AH80" s="183"/>
      <c r="AI80" s="66"/>
      <c r="AJ80" s="123"/>
      <c r="AK80" s="123"/>
      <c r="AL80" s="123"/>
      <c r="AM80" s="123"/>
      <c r="AN80" s="123"/>
      <c r="AO80" s="123"/>
    </row>
    <row r="81" spans="1:41" ht="71.25" x14ac:dyDescent="0.25">
      <c r="A81" s="177"/>
      <c r="B81" s="178"/>
      <c r="C81" s="179"/>
      <c r="D81" s="179"/>
      <c r="E81" s="179"/>
      <c r="F81" s="189"/>
      <c r="G81" s="190" t="s">
        <v>300</v>
      </c>
      <c r="H81" s="182" t="s">
        <v>190</v>
      </c>
      <c r="I81" s="182" t="s">
        <v>301</v>
      </c>
      <c r="J81" s="182" t="s">
        <v>59</v>
      </c>
      <c r="K81" s="182" t="s">
        <v>59</v>
      </c>
      <c r="L81" s="182" t="s">
        <v>59</v>
      </c>
      <c r="M81" s="191">
        <v>6</v>
      </c>
      <c r="N81" s="191">
        <v>2</v>
      </c>
      <c r="O81" s="184">
        <f t="shared" si="7"/>
        <v>12</v>
      </c>
      <c r="P81" s="184" t="str">
        <f t="shared" si="6"/>
        <v>A</v>
      </c>
      <c r="Q81" s="191">
        <v>25</v>
      </c>
      <c r="R81" s="184">
        <f t="shared" si="8"/>
        <v>300</v>
      </c>
      <c r="S81" s="65" t="str">
        <f>IF('[1]Matriz de Riesgo Planta'!R81&gt;=600,"I",IF(R81&gt;=150,"II",IF(R81&gt;=40,"III",IF(R81&gt;=20,"IV"))))</f>
        <v>II</v>
      </c>
      <c r="T81" s="183" t="str">
        <f>IF('[1]Matriz de Riesgo Planta'!R81&gt;=600,"NA",IF(R81&gt;=150,"NA - NC",IF(R81&gt;=40,"A",IF(R81&gt;=20,"A"))))</f>
        <v>NA - NC</v>
      </c>
      <c r="U81" s="185">
        <v>50</v>
      </c>
      <c r="V81" s="186" t="s">
        <v>53</v>
      </c>
      <c r="W81" s="192" t="s">
        <v>53</v>
      </c>
      <c r="X81" s="186" t="s">
        <v>53</v>
      </c>
      <c r="Y81" s="193" t="s">
        <v>302</v>
      </c>
      <c r="Z81" s="188" t="s">
        <v>53</v>
      </c>
      <c r="AA81" s="191"/>
      <c r="AB81" s="191"/>
      <c r="AC81" s="184"/>
      <c r="AD81" s="184"/>
      <c r="AE81" s="191"/>
      <c r="AF81" s="184"/>
      <c r="AG81" s="65"/>
      <c r="AH81" s="183"/>
      <c r="AI81" s="66"/>
      <c r="AJ81" s="123"/>
      <c r="AK81" s="123"/>
      <c r="AL81" s="123"/>
      <c r="AM81" s="123"/>
      <c r="AN81" s="123"/>
      <c r="AO81" s="123"/>
    </row>
    <row r="82" spans="1:41" ht="213.75" x14ac:dyDescent="0.25">
      <c r="A82" s="177"/>
      <c r="B82" s="178"/>
      <c r="C82" s="179"/>
      <c r="D82" s="179"/>
      <c r="E82" s="179"/>
      <c r="F82" s="189"/>
      <c r="G82" s="190" t="s">
        <v>303</v>
      </c>
      <c r="H82" s="182" t="s">
        <v>304</v>
      </c>
      <c r="I82" s="182" t="s">
        <v>305</v>
      </c>
      <c r="J82" s="182" t="s">
        <v>59</v>
      </c>
      <c r="K82" s="182" t="s">
        <v>59</v>
      </c>
      <c r="L82" s="182" t="s">
        <v>306</v>
      </c>
      <c r="M82" s="191">
        <v>6</v>
      </c>
      <c r="N82" s="191">
        <v>2</v>
      </c>
      <c r="O82" s="184">
        <f t="shared" si="7"/>
        <v>12</v>
      </c>
      <c r="P82" s="184" t="str">
        <f t="shared" si="6"/>
        <v>A</v>
      </c>
      <c r="Q82" s="191">
        <v>60</v>
      </c>
      <c r="R82" s="184">
        <f t="shared" si="8"/>
        <v>720</v>
      </c>
      <c r="S82" s="65" t="str">
        <f>IF('[1]Matriz de Riesgo Planta'!R82&gt;=600,"I",IF(R82&gt;=150,"II",IF(R82&gt;=40,"III",IF(R82&gt;=20,"IV"))))</f>
        <v>I</v>
      </c>
      <c r="T82" s="183" t="str">
        <f>IF('[1]Matriz de Riesgo Planta'!R82&gt;=600,"NA",IF(R82&gt;=150,"NA - NC",IF(R82&gt;=40,"A",IF(R82&gt;=20,"A"))))</f>
        <v>NA</v>
      </c>
      <c r="U82" s="185">
        <v>50</v>
      </c>
      <c r="V82" s="186" t="s">
        <v>53</v>
      </c>
      <c r="W82" s="192" t="s">
        <v>53</v>
      </c>
      <c r="X82" s="186" t="s">
        <v>53</v>
      </c>
      <c r="Y82" s="193" t="s">
        <v>307</v>
      </c>
      <c r="Z82" s="188" t="s">
        <v>53</v>
      </c>
      <c r="AA82" s="191"/>
      <c r="AB82" s="191"/>
      <c r="AC82" s="184"/>
      <c r="AD82" s="184"/>
      <c r="AE82" s="191"/>
      <c r="AF82" s="184"/>
      <c r="AG82" s="65"/>
      <c r="AH82" s="183"/>
      <c r="AI82" s="66"/>
      <c r="AJ82" s="123"/>
      <c r="AK82" s="123"/>
      <c r="AL82" s="123"/>
      <c r="AM82" s="123"/>
      <c r="AN82" s="123"/>
      <c r="AO82" s="123"/>
    </row>
    <row r="83" spans="1:41" ht="156.75" x14ac:dyDescent="0.25">
      <c r="A83" s="177"/>
      <c r="B83" s="178"/>
      <c r="C83" s="179"/>
      <c r="D83" s="179"/>
      <c r="E83" s="179"/>
      <c r="F83" s="189"/>
      <c r="G83" s="190" t="s">
        <v>308</v>
      </c>
      <c r="H83" s="182" t="s">
        <v>304</v>
      </c>
      <c r="I83" s="182" t="s">
        <v>309</v>
      </c>
      <c r="J83" s="182" t="s">
        <v>59</v>
      </c>
      <c r="K83" s="182" t="s">
        <v>59</v>
      </c>
      <c r="L83" s="182" t="s">
        <v>310</v>
      </c>
      <c r="M83" s="191">
        <v>6</v>
      </c>
      <c r="N83" s="191">
        <v>2</v>
      </c>
      <c r="O83" s="184">
        <f t="shared" si="7"/>
        <v>12</v>
      </c>
      <c r="P83" s="184" t="str">
        <f t="shared" si="6"/>
        <v>A</v>
      </c>
      <c r="Q83" s="191">
        <v>25</v>
      </c>
      <c r="R83" s="184">
        <f t="shared" si="8"/>
        <v>300</v>
      </c>
      <c r="S83" s="65" t="str">
        <f>IF('[1]Matriz de Riesgo Planta'!R83&gt;=600,"I",IF(R83&gt;=150,"II",IF(R83&gt;=40,"III",IF(R83&gt;=20,"IV"))))</f>
        <v>II</v>
      </c>
      <c r="T83" s="183" t="str">
        <f>IF('[1]Matriz de Riesgo Planta'!R83&gt;=600,"NA",IF(R83&gt;=150,"NA - NC",IF(R83&gt;=40,"A",IF(R83&gt;=20,"A"))))</f>
        <v>NA - NC</v>
      </c>
      <c r="U83" s="185">
        <v>50</v>
      </c>
      <c r="V83" s="186" t="s">
        <v>53</v>
      </c>
      <c r="W83" s="192" t="s">
        <v>53</v>
      </c>
      <c r="X83" s="186" t="s">
        <v>53</v>
      </c>
      <c r="Y83" s="193" t="s">
        <v>311</v>
      </c>
      <c r="Z83" s="188" t="s">
        <v>53</v>
      </c>
      <c r="AA83" s="191"/>
      <c r="AB83" s="191"/>
      <c r="AC83" s="184"/>
      <c r="AD83" s="184"/>
      <c r="AE83" s="191"/>
      <c r="AF83" s="184"/>
      <c r="AG83" s="65"/>
      <c r="AH83" s="183"/>
      <c r="AI83" s="66"/>
      <c r="AJ83" s="123"/>
      <c r="AK83" s="123"/>
      <c r="AL83" s="123"/>
      <c r="AM83" s="123"/>
      <c r="AN83" s="123"/>
      <c r="AO83" s="123"/>
    </row>
    <row r="84" spans="1:41" ht="213.75" x14ac:dyDescent="0.25">
      <c r="A84" s="177"/>
      <c r="B84" s="178"/>
      <c r="C84" s="179"/>
      <c r="D84" s="179"/>
      <c r="E84" s="179"/>
      <c r="F84" s="194"/>
      <c r="G84" s="195" t="s">
        <v>312</v>
      </c>
      <c r="H84" s="182" t="s">
        <v>190</v>
      </c>
      <c r="I84" s="196" t="s">
        <v>313</v>
      </c>
      <c r="J84" s="182" t="s">
        <v>59</v>
      </c>
      <c r="K84" s="182" t="s">
        <v>59</v>
      </c>
      <c r="L84" s="182" t="s">
        <v>59</v>
      </c>
      <c r="M84" s="191">
        <v>6</v>
      </c>
      <c r="N84" s="191">
        <v>2</v>
      </c>
      <c r="O84" s="184">
        <f t="shared" si="7"/>
        <v>12</v>
      </c>
      <c r="P84" s="184" t="str">
        <f t="shared" si="6"/>
        <v>A</v>
      </c>
      <c r="Q84" s="191">
        <v>25</v>
      </c>
      <c r="R84" s="184">
        <f t="shared" si="8"/>
        <v>300</v>
      </c>
      <c r="S84" s="65" t="str">
        <f>IF('[1]Matriz de Riesgo Planta'!R84&gt;=600,"I",IF(R84&gt;=150,"II",IF(R84&gt;=40,"III",IF(R84&gt;=20,"IV"))))</f>
        <v>II</v>
      </c>
      <c r="T84" s="183" t="str">
        <f>IF('[1]Matriz de Riesgo Planta'!R84&gt;=600,"NA",IF(R84&gt;=150,"NA - NC",IF(R84&gt;=40,"A",IF(R84&gt;=20,"A"))))</f>
        <v>NA - NC</v>
      </c>
      <c r="U84" s="185">
        <v>50</v>
      </c>
      <c r="V84" s="186" t="s">
        <v>53</v>
      </c>
      <c r="W84" s="192" t="s">
        <v>53</v>
      </c>
      <c r="X84" s="186" t="s">
        <v>53</v>
      </c>
      <c r="Y84" s="193" t="s">
        <v>314</v>
      </c>
      <c r="Z84" s="188" t="s">
        <v>53</v>
      </c>
      <c r="AA84" s="191"/>
      <c r="AB84" s="191"/>
      <c r="AC84" s="184"/>
      <c r="AD84" s="184"/>
      <c r="AE84" s="191"/>
      <c r="AF84" s="184"/>
      <c r="AG84" s="65"/>
      <c r="AH84" s="183"/>
      <c r="AI84" s="66"/>
      <c r="AJ84" s="123"/>
      <c r="AK84" s="123"/>
      <c r="AL84" s="123"/>
      <c r="AM84" s="123"/>
      <c r="AN84" s="123"/>
      <c r="AO84" s="123"/>
    </row>
    <row r="85" spans="1:41" x14ac:dyDescent="0.25">
      <c r="A85" s="123"/>
      <c r="B85" s="123"/>
      <c r="C85" s="123"/>
      <c r="D85" s="123"/>
      <c r="E85" s="123"/>
      <c r="F85" s="197"/>
      <c r="G85" s="197"/>
      <c r="H85" s="197"/>
      <c r="I85" s="197"/>
      <c r="J85" s="198"/>
      <c r="K85" s="198"/>
      <c r="L85" s="198"/>
      <c r="M85" s="197"/>
      <c r="N85" s="197"/>
      <c r="O85" s="197"/>
      <c r="P85" s="197"/>
      <c r="Q85" s="197"/>
      <c r="R85" s="197"/>
      <c r="S85" s="197"/>
      <c r="T85" s="199"/>
      <c r="U85" s="197"/>
      <c r="V85" s="197"/>
      <c r="W85" s="197"/>
      <c r="X85" s="197"/>
      <c r="Y85" s="197"/>
      <c r="Z85" s="197"/>
      <c r="AA85" s="200"/>
      <c r="AB85" s="200"/>
      <c r="AC85" s="197"/>
      <c r="AD85" s="197"/>
      <c r="AE85" s="197"/>
      <c r="AF85" s="197"/>
      <c r="AG85" s="197"/>
      <c r="AH85" s="197"/>
      <c r="AI85" s="197"/>
      <c r="AJ85" s="123"/>
      <c r="AK85" s="123"/>
      <c r="AL85" s="123"/>
      <c r="AM85" s="123"/>
      <c r="AN85" s="123"/>
      <c r="AO85" s="123"/>
    </row>
    <row r="86" spans="1:41" x14ac:dyDescent="0.25">
      <c r="A86" s="123"/>
      <c r="B86" s="123"/>
      <c r="C86" s="123"/>
      <c r="D86" s="123"/>
      <c r="E86" s="123"/>
      <c r="F86" s="197"/>
      <c r="G86" s="197"/>
      <c r="H86" s="197"/>
      <c r="I86" s="197"/>
      <c r="J86" s="198"/>
      <c r="K86" s="198"/>
      <c r="L86" s="198"/>
      <c r="M86" s="197"/>
      <c r="N86" s="197"/>
      <c r="O86" s="197"/>
      <c r="P86" s="197"/>
      <c r="Q86" s="197"/>
      <c r="R86" s="197"/>
      <c r="S86" s="197"/>
      <c r="T86" s="199"/>
      <c r="U86" s="197"/>
      <c r="V86" s="197"/>
      <c r="W86" s="197"/>
      <c r="X86" s="197"/>
      <c r="Y86" s="197"/>
      <c r="Z86" s="197"/>
      <c r="AA86" s="200"/>
      <c r="AB86" s="200"/>
      <c r="AC86" s="197"/>
      <c r="AD86" s="197"/>
      <c r="AE86" s="197"/>
      <c r="AF86" s="197"/>
      <c r="AG86" s="197"/>
      <c r="AH86" s="197"/>
      <c r="AI86" s="197"/>
      <c r="AJ86" s="123"/>
      <c r="AK86" s="123"/>
      <c r="AL86" s="123"/>
      <c r="AM86" s="123"/>
      <c r="AN86" s="123"/>
      <c r="AO86" s="123"/>
    </row>
  </sheetData>
  <mergeCells count="79">
    <mergeCell ref="A80:A84"/>
    <mergeCell ref="B80:B84"/>
    <mergeCell ref="C80:C84"/>
    <mergeCell ref="D80:D84"/>
    <mergeCell ref="E80:E84"/>
    <mergeCell ref="F80:F84"/>
    <mergeCell ref="H73:H74"/>
    <mergeCell ref="B75:B79"/>
    <mergeCell ref="C75:C79"/>
    <mergeCell ref="D75:D79"/>
    <mergeCell ref="E75:E79"/>
    <mergeCell ref="H78:H79"/>
    <mergeCell ref="B65:B70"/>
    <mergeCell ref="D65:D70"/>
    <mergeCell ref="E65:E70"/>
    <mergeCell ref="H67:H68"/>
    <mergeCell ref="H69:H70"/>
    <mergeCell ref="A71:A79"/>
    <mergeCell ref="B71:B74"/>
    <mergeCell ref="C71:C74"/>
    <mergeCell ref="D71:D74"/>
    <mergeCell ref="E71:E74"/>
    <mergeCell ref="H49:H51"/>
    <mergeCell ref="H52:H54"/>
    <mergeCell ref="D55:D64"/>
    <mergeCell ref="E55:E64"/>
    <mergeCell ref="H55:H57"/>
    <mergeCell ref="H58:H60"/>
    <mergeCell ref="H62:H64"/>
    <mergeCell ref="B38:B64"/>
    <mergeCell ref="C38:C70"/>
    <mergeCell ref="D38:D44"/>
    <mergeCell ref="E38:E44"/>
    <mergeCell ref="H38:H39"/>
    <mergeCell ref="H40:H41"/>
    <mergeCell ref="H42:H44"/>
    <mergeCell ref="D45:D54"/>
    <mergeCell ref="E45:E54"/>
    <mergeCell ref="H46:H48"/>
    <mergeCell ref="B28:B37"/>
    <mergeCell ref="C28:C37"/>
    <mergeCell ref="D28:D37"/>
    <mergeCell ref="E28:E37"/>
    <mergeCell ref="H28:H30"/>
    <mergeCell ref="H32:H33"/>
    <mergeCell ref="D18:D27"/>
    <mergeCell ref="E18:E27"/>
    <mergeCell ref="H18:H19"/>
    <mergeCell ref="H20:H21"/>
    <mergeCell ref="H22:H23"/>
    <mergeCell ref="H24:H25"/>
    <mergeCell ref="AI7:AI8"/>
    <mergeCell ref="A9:A70"/>
    <mergeCell ref="B9:B17"/>
    <mergeCell ref="C9:C17"/>
    <mergeCell ref="D9:D17"/>
    <mergeCell ref="E9:E17"/>
    <mergeCell ref="H10:H12"/>
    <mergeCell ref="H14:H15"/>
    <mergeCell ref="B18:B27"/>
    <mergeCell ref="C18:C27"/>
    <mergeCell ref="G7:H7"/>
    <mergeCell ref="I7:I8"/>
    <mergeCell ref="J7:L7"/>
    <mergeCell ref="M7:S7"/>
    <mergeCell ref="V7:Z7"/>
    <mergeCell ref="AA7:AG7"/>
    <mergeCell ref="A7:A8"/>
    <mergeCell ref="B7:B8"/>
    <mergeCell ref="C7:C8"/>
    <mergeCell ref="D7:D8"/>
    <mergeCell ref="E7:E8"/>
    <mergeCell ref="F7:F8"/>
    <mergeCell ref="A1:Z2"/>
    <mergeCell ref="W3:Z4"/>
    <mergeCell ref="N4:O6"/>
    <mergeCell ref="P4:V4"/>
    <mergeCell ref="P5:V5"/>
    <mergeCell ref="P6:V6"/>
  </mergeCells>
  <conditionalFormatting sqref="S9:S26 S28:S39 S42:S57 S61 AG19:AG84 S65:S84">
    <cfRule type="containsText" dxfId="31" priority="29" operator="containsText" text="IV">
      <formula>NOT(ISERROR(SEARCH("IV",S9)))</formula>
    </cfRule>
    <cfRule type="containsText" dxfId="30" priority="30" operator="containsText" text="III">
      <formula>NOT(ISERROR(SEARCH("III",S9)))</formula>
    </cfRule>
    <cfRule type="containsText" dxfId="29" priority="31" operator="containsText" text="II">
      <formula>NOT(ISERROR(SEARCH("II",S9)))</formula>
    </cfRule>
    <cfRule type="containsText" dxfId="28" priority="32" operator="containsText" text="I">
      <formula>NOT(ISERROR(SEARCH("I",S9)))</formula>
    </cfRule>
  </conditionalFormatting>
  <conditionalFormatting sqref="AG9:AG17">
    <cfRule type="containsText" dxfId="27" priority="25" operator="containsText" text="IV">
      <formula>NOT(ISERROR(SEARCH("IV",AG9)))</formula>
    </cfRule>
    <cfRule type="containsText" dxfId="26" priority="26" operator="containsText" text="III">
      <formula>NOT(ISERROR(SEARCH("III",AG9)))</formula>
    </cfRule>
    <cfRule type="containsText" dxfId="25" priority="27" operator="containsText" text="II">
      <formula>NOT(ISERROR(SEARCH("II",AG9)))</formula>
    </cfRule>
    <cfRule type="containsText" dxfId="24" priority="28" operator="containsText" text="I">
      <formula>NOT(ISERROR(SEARCH("I",AG9)))</formula>
    </cfRule>
  </conditionalFormatting>
  <conditionalFormatting sqref="AG18">
    <cfRule type="containsText" dxfId="23" priority="21" operator="containsText" text="IV">
      <formula>NOT(ISERROR(SEARCH("IV",AG18)))</formula>
    </cfRule>
    <cfRule type="containsText" dxfId="22" priority="22" operator="containsText" text="III">
      <formula>NOT(ISERROR(SEARCH("III",AG18)))</formula>
    </cfRule>
    <cfRule type="containsText" dxfId="21" priority="23" operator="containsText" text="II">
      <formula>NOT(ISERROR(SEARCH("II",AG18)))</formula>
    </cfRule>
    <cfRule type="containsText" dxfId="20" priority="24" operator="containsText" text="I">
      <formula>NOT(ISERROR(SEARCH("I",AG18)))</formula>
    </cfRule>
  </conditionalFormatting>
  <conditionalFormatting sqref="S27">
    <cfRule type="containsText" dxfId="19" priority="17" operator="containsText" text="IV">
      <formula>NOT(ISERROR(SEARCH("IV",S27)))</formula>
    </cfRule>
    <cfRule type="containsText" dxfId="18" priority="18" operator="containsText" text="III">
      <formula>NOT(ISERROR(SEARCH("III",S27)))</formula>
    </cfRule>
    <cfRule type="containsText" dxfId="17" priority="19" operator="containsText" text="II">
      <formula>NOT(ISERROR(SEARCH("II",S27)))</formula>
    </cfRule>
    <cfRule type="containsText" dxfId="16" priority="20" operator="containsText" text="I">
      <formula>NOT(ISERROR(SEARCH("I",S27)))</formula>
    </cfRule>
  </conditionalFormatting>
  <conditionalFormatting sqref="S40">
    <cfRule type="containsText" dxfId="15" priority="13" operator="containsText" text="IV">
      <formula>NOT(ISERROR(SEARCH("IV",S40)))</formula>
    </cfRule>
    <cfRule type="containsText" dxfId="14" priority="14" operator="containsText" text="III">
      <formula>NOT(ISERROR(SEARCH("III",S40)))</formula>
    </cfRule>
    <cfRule type="containsText" dxfId="13" priority="15" operator="containsText" text="II">
      <formula>NOT(ISERROR(SEARCH("II",S40)))</formula>
    </cfRule>
    <cfRule type="containsText" dxfId="12" priority="16" operator="containsText" text="I">
      <formula>NOT(ISERROR(SEARCH("I",S40)))</formula>
    </cfRule>
  </conditionalFormatting>
  <conditionalFormatting sqref="S41">
    <cfRule type="containsText" dxfId="11" priority="9" operator="containsText" text="IV">
      <formula>NOT(ISERROR(SEARCH("IV",S41)))</formula>
    </cfRule>
    <cfRule type="containsText" dxfId="10" priority="10" operator="containsText" text="III">
      <formula>NOT(ISERROR(SEARCH("III",S41)))</formula>
    </cfRule>
    <cfRule type="containsText" dxfId="9" priority="11" operator="containsText" text="II">
      <formula>NOT(ISERROR(SEARCH("II",S41)))</formula>
    </cfRule>
    <cfRule type="containsText" dxfId="8" priority="12" operator="containsText" text="I">
      <formula>NOT(ISERROR(SEARCH("I",S41)))</formula>
    </cfRule>
  </conditionalFormatting>
  <conditionalFormatting sqref="S58:S60">
    <cfRule type="containsText" dxfId="7" priority="5" operator="containsText" text="IV">
      <formula>NOT(ISERROR(SEARCH("IV",S58)))</formula>
    </cfRule>
    <cfRule type="containsText" dxfId="6" priority="6" operator="containsText" text="III">
      <formula>NOT(ISERROR(SEARCH("III",S58)))</formula>
    </cfRule>
    <cfRule type="containsText" dxfId="5" priority="7" operator="containsText" text="II">
      <formula>NOT(ISERROR(SEARCH("II",S58)))</formula>
    </cfRule>
    <cfRule type="containsText" dxfId="4" priority="8" operator="containsText" text="I">
      <formula>NOT(ISERROR(SEARCH("I",S58)))</formula>
    </cfRule>
  </conditionalFormatting>
  <conditionalFormatting sqref="S62:S64">
    <cfRule type="containsText" dxfId="3" priority="1" operator="containsText" text="IV">
      <formula>NOT(ISERROR(SEARCH("IV",S62)))</formula>
    </cfRule>
    <cfRule type="containsText" dxfId="2" priority="2" operator="containsText" text="III">
      <formula>NOT(ISERROR(SEARCH("III",S62)))</formula>
    </cfRule>
    <cfRule type="containsText" dxfId="1" priority="3" operator="containsText" text="II">
      <formula>NOT(ISERROR(SEARCH("II",S62)))</formula>
    </cfRule>
    <cfRule type="containsText" dxfId="0" priority="4" operator="containsText" text="I">
      <formula>NOT(ISERROR(SEARCH("I",S62)))</formula>
    </cfRule>
  </conditionalFormatting>
  <dataValidations count="8">
    <dataValidation type="list" allowBlank="1" showInputMessage="1" showErrorMessage="1" sqref="H80:H84">
      <formula1>CLASIFICACION</formula1>
    </dataValidation>
    <dataValidation type="list" allowBlank="1" showInputMessage="1" showErrorMessage="1" sqref="I81:I84">
      <formula1>EFECTOS</formula1>
    </dataValidation>
    <dataValidation type="list" allowBlank="1" showInputMessage="1" showErrorMessage="1" sqref="G80:G84">
      <formula1>DESCRIPCION</formula1>
    </dataValidation>
    <dataValidation type="list" allowBlank="1" showInputMessage="1" showErrorMessage="1" sqref="Y84">
      <formula1>SEÑALIZACION</formula1>
    </dataValidation>
    <dataValidation type="list" allowBlank="1" showInputMessage="1" showErrorMessage="1" sqref="V80:V84">
      <formula1>ELIMINACION</formula1>
    </dataValidation>
    <dataValidation type="list" allowBlank="1" showInputMessage="1" showErrorMessage="1" sqref="W80:W84">
      <formula1>SUSTITUCION</formula1>
    </dataValidation>
    <dataValidation type="list" allowBlank="1" showInputMessage="1" showErrorMessage="1" sqref="X80:X84">
      <formula1>INGENIERIA</formula1>
    </dataValidation>
    <dataValidation type="list" allowBlank="1" showInputMessage="1" showErrorMessage="1" sqref="Z80:Z84">
      <formula1>EPP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YEYE</dc:creator>
  <cp:lastModifiedBy>YEYE</cp:lastModifiedBy>
  <dcterms:created xsi:type="dcterms:W3CDTF">2019-04-12T21:42:40Z</dcterms:created>
  <dcterms:modified xsi:type="dcterms:W3CDTF">2019-04-12T21:44:16Z</dcterms:modified>
</cp:coreProperties>
</file>